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<sst xmlns="http://schemas.openxmlformats.org/spreadsheetml/2006/main" count="392" uniqueCount="238">
  <si>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</si>
  <si>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</si>
  <si>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</si>
  <si>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</si>
  <si>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</si>
  <si>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</si>
  <si>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</si>
  <si>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</si>
  <si>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</si>
  <si>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</si>
  <si>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</si>
  <si>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</si>
  <si>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</si>
  <si>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</si>
  <si>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</si>
  <si>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</si>
  <si>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</si>
  <si>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</si>
  <si>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</si>
  <si>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</si>
  <si>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</si>
  <si>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</si>
  <si>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</si>
  <si>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</si>
  <si>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</si>
  <si>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</si>
  <si>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</si>
  <si>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</si>
  <si>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</si>
  <si>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</si>
  <si>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</si>
  <si>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</si>
  <si>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</si>
  <si>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</si>
  <si>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</si>
  <si>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</si>
  <si>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</si>
  <si>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</si>
  <si>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</si>
  <si>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</si>
  <si>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</si>
  <si>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</si>
  <si>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</si>
  <si>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</si>
  <si>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</si>
  <si>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</si>
  <si>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</si>
  <si>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</si>
  <si>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</si>
  <si>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</si>
  <si>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</si>
  <si>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</si>
  <si>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</si>
  <si>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</si>
  <si>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</si>
  <si>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</si>
  <si>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</si>
  <si>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</si>
  <si>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</si>
  <si>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</si>
  <si>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</si>
  <si>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</si>
  <si>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</si>
  <si>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</si>
  <si>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</si>
  <si>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</si>
  <si>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</si>
  <si>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</si>
  <si>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</si>
  <si>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</si>
  <si>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</si>
  <si>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</si>
  <si>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</si>
  <si>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</si>
  <si>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</si>
  <si>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</si>
  <si>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</si>
  <si>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</si>
  <si>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</si>
  <si>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</si>
  <si>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</si>
  <si>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</si>
  <si>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</si>
  <si>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</si>
  <si>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</si>
  <si>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</si>
  <si>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</si>
  <si>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</si>
  <si>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</si>
  <si>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</si>
  <si>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</si>
  <si>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</si>
  <si>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</si>
  <si>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</si>
  <si>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</si>
  <si>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</si>
  <si>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</si>
  <si>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</si>
  <si>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</si>
  <si>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</si>
  <si>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</si>
  <si>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</si>
  <si>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</si>
  <si>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</si>
  <si>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</si>
  <si>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</si>
  <si>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</si>
  <si>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</si>
  <si>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</si>
  <si>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</si>
  <si>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</si>
  <si>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</si>
  <si>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</si>
  <si>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</si>
  <si>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</si>
  <si>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</si>
  <si>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</si>
  <si>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</si>
  <si>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</si>
  <si>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</si>
  <si>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</si>
  <si>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</si>
  <si>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</si>
  <si>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</si>
  <si>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</si>
  <si>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</si>
  <si>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</si>
  <si>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</si>
  <si>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</si>
  <si>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</si>
  <si>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</si>
  <si>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</si>
  <si>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</si>
  <si>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</si>
  <si>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</si>
  <si>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</si>
  <si>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</si>
  <si>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</si>
  <si>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</si>
  <si>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</si>
  <si>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</si>
  <si>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</si>
  <si>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</si>
  <si>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</si>
  <si>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</si>
  <si>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</si>
  <si>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</si>
  <si>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</si>
  <si>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</si>
  <si>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</si>
  <si>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</si>
  <si>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</si>
  <si>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</si>
  <si>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</si>
  <si>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</si>
  <si>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</si>
  <si>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</si>
  <si>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</si>
  <si>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</si>
  <si>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</si>
  <si>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</si>
  <si>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</si>
  <si>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</si>
  <si>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</si>
  <si>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</si>
  <si>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</si>
  <si>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</si>
  <si>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</si>
  <si>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</si>
  <si>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</si>
  <si>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</si>
  <si>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</si>
  <si>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</si>
  <si>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</si>
  <si>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</si>
  <si>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</si>
  <si>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</si>
  <si>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</si>
  <si>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</si>
  <si>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</si>
  <si>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</si>
  <si>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</si>
  <si>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</si>
  <si>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</si>
  <si>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</si>
  <si>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</si>
  <si>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</si>
  <si>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</si>
  <si>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</si>
  <si>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</si>
  <si>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</si>
  <si>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</si>
  <si>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</si>
  <si>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</si>
  <si>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</si>
  <si>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</si>
  <si>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</si>
  <si>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</si>
  <si>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</si>
  <si>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</si>
  <si>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</si>
  <si>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</si>
  <si>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</si>
  <si>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</si>
  <si>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</si>
  <si>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</si>
  <si>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</si>
  <si>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</si>
  <si>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</si>
  <si>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</si>
  <si>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</si>
  <si>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</si>
  <si>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</si>
  <si>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</si>
  <si>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</si>
  <si>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</si>
  <si>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</si>
  <si>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</si>
  <si>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</si>
  <si>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</si>
  <si>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</si>
  <si>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</si>
  <si>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</si>
  <si>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</si>
  <si>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</si>
  <si>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</si>
  <si>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</si>
  <si>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</si>
  <si>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</si>
  <si>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</si>
  <si>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</si>
  <si>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</si>
  <si>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</si>
  <si>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</si>
  <si>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2022.01.03 Nr. 4</t>
  </si>
  <si>
    <t>Direkroiaus pavaduotoja ugdymui,</t>
  </si>
  <si>
    <t>atlieknti direktoriaus funkcijas</t>
  </si>
  <si>
    <t>Asta Fellbirkeland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</si>
</sst>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13">
      <selection activeCell="R370" sqref="R370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234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30</v>
      </c>
      <c r="L25" s="106" t="s">
        <v>30</v>
      </c>
      <c r="M25" s="9"/>
    </row>
    <row r="26" spans="1:13" ht="15">
      <c r="A26" s="153" t="s">
        <v>31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32</v>
      </c>
      <c r="M26" s="25"/>
    </row>
    <row r="27" spans="1:13" ht="38.25" customHeight="1">
      <c r="A27" s="170" t="s">
        <v>33</v>
      </c>
      <c r="B27" s="171"/>
      <c r="C27" s="171"/>
      <c r="D27" s="171"/>
      <c r="E27" s="171"/>
      <c r="F27" s="171"/>
      <c r="G27" s="174" t="s">
        <v>34</v>
      </c>
      <c r="H27" s="176" t="s">
        <v>35</v>
      </c>
      <c r="I27" s="178" t="s">
        <v>36</v>
      </c>
      <c r="J27" s="179"/>
      <c r="K27" s="180" t="s">
        <v>37</v>
      </c>
      <c r="L27" s="182" t="s">
        <v>38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39</v>
      </c>
      <c r="J28" s="27" t="s">
        <v>40</v>
      </c>
      <c r="K28" s="181"/>
      <c r="L28" s="183"/>
    </row>
    <row r="29" spans="1:12" ht="15">
      <c r="A29" s="164" t="s">
        <v>41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42</v>
      </c>
      <c r="J29" s="31" t="s">
        <v>43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44</v>
      </c>
      <c r="H30" s="77">
        <v>1</v>
      </c>
      <c r="I30" s="109">
        <f>SUM(I31+I42+I61+I82+I89+I109+I135+I154+I164)</f>
        <v>23700</v>
      </c>
      <c r="J30" s="109">
        <f>SUM(J31+J42+J61+J82+J89+J109+J135+J154+J164)</f>
        <v>23700</v>
      </c>
      <c r="K30" s="110">
        <f>SUM(K31+K42+K61+K82+K89+K109+K135+K154+K164)</f>
        <v>10420</v>
      </c>
      <c r="L30" s="109">
        <f>SUM(L31+L42+L61+L82+L89+L109+L135+L154+L164)</f>
        <v>10420</v>
      </c>
      <c r="M30" s="38"/>
      <c r="N30" s="38"/>
      <c r="O30" s="38"/>
      <c r="P30" s="38"/>
      <c r="Q30" s="38"/>
      <c r="R30" s="38"/>
    </row>
    <row r="31" spans="1:12" ht="25.5" customHeight="1" hidden="1" collapsed="1">
      <c r="A31" s="33">
        <v>2</v>
      </c>
      <c r="B31" s="39">
        <v>1</v>
      </c>
      <c r="C31" s="40"/>
      <c r="D31" s="41"/>
      <c r="E31" s="42"/>
      <c r="F31" s="43"/>
      <c r="G31" s="44" t="s">
        <v>45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</row>
    <row r="32" spans="1:17" ht="15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46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Q32"/>
    </row>
    <row r="33" spans="1:17" ht="15.75" customHeight="1" hidden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46</v>
      </c>
      <c r="H33" s="77">
        <v>4</v>
      </c>
      <c r="I33" s="109">
        <f>SUM(I34+I36)</f>
        <v>0</v>
      </c>
      <c r="J33" s="109">
        <f aca="true" t="shared" si="0" ref="J33:L34">SUM(J34)</f>
        <v>0</v>
      </c>
      <c r="K33" s="109">
        <f t="shared" si="0"/>
        <v>0</v>
      </c>
      <c r="L33" s="109">
        <f t="shared" si="0"/>
        <v>0</v>
      </c>
      <c r="Q33" s="50"/>
    </row>
    <row r="34" spans="1:17" ht="15.75" customHeight="1" hidden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47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Q34" s="50"/>
    </row>
    <row r="35" spans="1:17" ht="15.75" customHeight="1" hidden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47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48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48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49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49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49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49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>
      <c r="A42" s="51">
        <v>2</v>
      </c>
      <c r="B42" s="52">
        <v>2</v>
      </c>
      <c r="C42" s="40"/>
      <c r="D42" s="41"/>
      <c r="E42" s="42"/>
      <c r="F42" s="43"/>
      <c r="G42" s="44" t="s">
        <v>50</v>
      </c>
      <c r="H42" s="77">
        <v>13</v>
      </c>
      <c r="I42" s="116">
        <f aca="true" t="shared" si="2" ref="I42:L44">I43</f>
        <v>23700</v>
      </c>
      <c r="J42" s="117">
        <f t="shared" si="2"/>
        <v>23700</v>
      </c>
      <c r="K42" s="116">
        <f t="shared" si="2"/>
        <v>10420</v>
      </c>
      <c r="L42" s="116">
        <f t="shared" si="2"/>
        <v>10420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50</v>
      </c>
      <c r="H43" s="77">
        <v>14</v>
      </c>
      <c r="I43" s="109">
        <f t="shared" si="2"/>
        <v>23700</v>
      </c>
      <c r="J43" s="110">
        <f t="shared" si="2"/>
        <v>23700</v>
      </c>
      <c r="K43" s="109">
        <f t="shared" si="2"/>
        <v>10420</v>
      </c>
      <c r="L43" s="110">
        <f t="shared" si="2"/>
        <v>10420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50</v>
      </c>
      <c r="H44" s="77">
        <v>15</v>
      </c>
      <c r="I44" s="109">
        <f t="shared" si="2"/>
        <v>23700</v>
      </c>
      <c r="J44" s="110">
        <f t="shared" si="2"/>
        <v>23700</v>
      </c>
      <c r="K44" s="112">
        <f t="shared" si="2"/>
        <v>10420</v>
      </c>
      <c r="L44" s="112">
        <f t="shared" si="2"/>
        <v>10420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50</v>
      </c>
      <c r="H45" s="77">
        <v>16</v>
      </c>
      <c r="I45" s="118">
        <f>SUM(I46:I60)</f>
        <v>23700</v>
      </c>
      <c r="J45" s="118">
        <f>SUM(J46:J60)</f>
        <v>23700</v>
      </c>
      <c r="K45" s="119">
        <f>SUM(K46:K60)</f>
        <v>10420</v>
      </c>
      <c r="L45" s="119">
        <f>SUM(L46:L60)</f>
        <v>10420</v>
      </c>
      <c r="Q45" s="50"/>
      <c r="R45"/>
    </row>
    <row r="46" spans="1:18" ht="15.75" customHeight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51</v>
      </c>
      <c r="H46" s="77">
        <v>17</v>
      </c>
      <c r="I46" s="114">
        <v>18000</v>
      </c>
      <c r="J46" s="114">
        <v>18000</v>
      </c>
      <c r="K46" s="114">
        <v>7450</v>
      </c>
      <c r="L46" s="114">
        <v>7450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52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53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54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55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56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57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58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59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60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61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62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63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64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65</v>
      </c>
      <c r="H60" s="77">
        <v>31</v>
      </c>
      <c r="I60" s="115">
        <v>5700</v>
      </c>
      <c r="J60" s="114">
        <v>5700</v>
      </c>
      <c r="K60" s="114">
        <v>2970</v>
      </c>
      <c r="L60" s="114">
        <v>2970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66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67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68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68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69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70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71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72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72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69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70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71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73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74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75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76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77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78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78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78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78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79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80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80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80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81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82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83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84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85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85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85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86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87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88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88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88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89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90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91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92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92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92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93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94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94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94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95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96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97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97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97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98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99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100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100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100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100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101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101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101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101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102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102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102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102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103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103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103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104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105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105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105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105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106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107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107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107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108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109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110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111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111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112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113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114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114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114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115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115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115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116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117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118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118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119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119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120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121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122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123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123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123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124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125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125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125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125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126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127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127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128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129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130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131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132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133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134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135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 hidden="1" collapsed="1">
      <c r="A180" s="33">
        <v>3</v>
      </c>
      <c r="B180" s="35"/>
      <c r="C180" s="33"/>
      <c r="D180" s="34"/>
      <c r="E180" s="34"/>
      <c r="F180" s="36"/>
      <c r="G180" s="74" t="s">
        <v>136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</row>
    <row r="181" spans="1:12" ht="25.5" customHeight="1" hidden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137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</row>
    <row r="182" spans="1:12" ht="25.5" customHeight="1" hidden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138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139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139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139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140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140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141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142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143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144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144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145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146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147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148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149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149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150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151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152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153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153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153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154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154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154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155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156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157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158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159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160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160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160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161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161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162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163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164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165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166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161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167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167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168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168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169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169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169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170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171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172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173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174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175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176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176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177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178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179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180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181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182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183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183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184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185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186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186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187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188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189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189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190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191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192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192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192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193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193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193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194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194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195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196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197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198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176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176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199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178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179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180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181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200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201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201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202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203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204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204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205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206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207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207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208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209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210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210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210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193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193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193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194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194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195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196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211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212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198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176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176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199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178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179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180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181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200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213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213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214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215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216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216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217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218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219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219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220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221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222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222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222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193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193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193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223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223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224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225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226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175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175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176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199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178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179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180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181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200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213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213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214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215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216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216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217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218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219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219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220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227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222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222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222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193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193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193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223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223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224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225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228</v>
      </c>
      <c r="H364" s="77">
        <v>335</v>
      </c>
      <c r="I364" s="124">
        <f>SUM(I30+I180)</f>
        <v>23700</v>
      </c>
      <c r="J364" s="124">
        <f>SUM(J30+J180)</f>
        <v>23700</v>
      </c>
      <c r="K364" s="124">
        <f>SUM(K30+K180)</f>
        <v>10420</v>
      </c>
      <c r="L364" s="124">
        <f>SUM(L30+L180)</f>
        <v>10420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159" t="s">
        <v>235</v>
      </c>
      <c r="E366" s="159"/>
      <c r="F366" s="159"/>
      <c r="G366" s="159"/>
      <c r="H366" s="184"/>
      <c r="I366" s="185"/>
      <c r="J366" s="94"/>
      <c r="K366" s="94"/>
      <c r="L366" s="94"/>
    </row>
    <row r="367" spans="4:12" ht="15">
      <c r="D367" s="186" t="s">
        <v>236</v>
      </c>
      <c r="E367" s="186"/>
      <c r="F367" s="186"/>
      <c r="G367" s="186"/>
      <c r="H367" s="146"/>
      <c r="I367" s="96"/>
      <c r="J367" s="94"/>
      <c r="K367" s="108" t="s">
        <v>237</v>
      </c>
      <c r="L367" s="96"/>
    </row>
    <row r="368" spans="1:12" ht="18.75" customHeight="1">
      <c r="A368" s="97"/>
      <c r="B368" s="97"/>
      <c r="C368" s="97"/>
      <c r="D368" s="98" t="s">
        <v>229</v>
      </c>
      <c r="E368"/>
      <c r="F368"/>
      <c r="G368"/>
      <c r="H368" s="99"/>
      <c r="I368" s="147" t="s">
        <v>230</v>
      </c>
      <c r="K368" s="167" t="s">
        <v>231</v>
      </c>
      <c r="L368" s="167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232</v>
      </c>
      <c r="L370" s="101"/>
    </row>
    <row r="371" spans="4:12" ht="24" customHeight="1">
      <c r="D371" s="168" t="s">
        <v>233</v>
      </c>
      <c r="E371" s="169"/>
      <c r="F371" s="169"/>
      <c r="G371" s="169"/>
      <c r="H371" s="102"/>
      <c r="I371" s="103" t="s">
        <v>230</v>
      </c>
      <c r="K371" s="167" t="s">
        <v>231</v>
      </c>
      <c r="L371" s="167"/>
    </row>
  </sheetData>
  <sheetProtection formatCells="0" formatColumns="0" formatRows="0" insertColumns="0" insertRows="0" insertHyperlinks="0" deleteColumns="0" deleteRows="0" sort="0" autoFilter="0" pivotTables="0"/>
  <mergeCells count="27">
    <mergeCell ref="D367:G367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  <mergeCell ref="D366:G366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2022-01-03T11:40:32Z</dcterms:modified>
  <cp:category/>
  <cp:version/>
  <cp:contentType/>
  <cp:contentStatus/>
</cp:coreProperties>
</file>