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<sst xmlns="http://schemas.openxmlformats.org/spreadsheetml/2006/main" count="391" uniqueCount="238">
  <si>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</si>
  <si>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</si>
  <si>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</si>
  <si>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</si>
  <si>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</si>
  <si>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</si>
  <si>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rugsėjo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</si>
  <si>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</si>
  <si>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</si>
  <si>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</si>
  <si>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</si>
  <si>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</si>
  <si>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</si>
  <si>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</si>
  <si>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</si>
  <si>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</si>
  <si>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</si>
  <si>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</si>
  <si>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</si>
  <si>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</si>
  <si>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</si>
  <si>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</si>
  <si>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</si>
  <si>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</si>
  <si>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</si>
  <si>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</si>
  <si>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</si>
  <si>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1.02</t>
  </si>
  <si>
    <t>Valstybės funkcijos</t>
  </si>
  <si>
    <t>09</t>
  </si>
  <si>
    <t>01</t>
  </si>
  <si>
    <t>Biudžetinių įstaigų pajamos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</si>
  <si>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</si>
  <si>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</si>
  <si>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</si>
  <si>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</si>
  <si>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</si>
  <si>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</si>
  <si>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</si>
  <si>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</si>
  <si>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</si>
  <si>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</si>
  <si>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</si>
  <si>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</si>
  <si>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</si>
  <si>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</si>
  <si>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</si>
  <si>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</si>
  <si>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</si>
  <si>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</si>
  <si>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</si>
  <si>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</si>
  <si>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</si>
  <si>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</si>
  <si>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</si>
  <si>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</si>
  <si>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</si>
  <si>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</si>
  <si>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</si>
  <si>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</si>
  <si>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</si>
  <si>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</si>
  <si>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</si>
  <si>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</si>
  <si>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</si>
  <si>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</si>
  <si>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</si>
  <si>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</si>
  <si>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</si>
  <si>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</si>
  <si>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</si>
  <si>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</si>
  <si>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</si>
  <si>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</si>
  <si>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</si>
  <si>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</si>
  <si>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</si>
  <si>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</si>
  <si>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</si>
  <si>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</si>
  <si>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</si>
  <si>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</si>
  <si>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</si>
  <si>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</si>
  <si>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</si>
  <si>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</si>
  <si>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</si>
  <si>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</si>
  <si>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</si>
  <si>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</si>
  <si>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</si>
  <si>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</si>
  <si>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</si>
  <si>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</si>
  <si>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</si>
  <si>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</si>
  <si>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</si>
  <si>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</si>
  <si>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</si>
  <si>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</si>
  <si>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</si>
  <si>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</si>
  <si>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</si>
  <si>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</si>
  <si>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</si>
  <si>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</si>
  <si>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</si>
  <si>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</si>
  <si>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</si>
  <si>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</si>
  <si>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</si>
  <si>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</si>
  <si>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</si>
  <si>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</si>
  <si>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</si>
  <si>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</si>
  <si>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</si>
  <si>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</si>
  <si>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</si>
  <si>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</si>
  <si>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</si>
  <si>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</si>
  <si>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</si>
  <si>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</si>
  <si>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</si>
  <si>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</si>
  <si>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</si>
  <si>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</si>
  <si>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</si>
  <si>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</si>
  <si>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</si>
  <si>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</si>
  <si>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</si>
  <si>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</si>
  <si>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</si>
  <si>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</si>
  <si>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</si>
  <si>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</si>
  <si>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</si>
  <si>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</si>
  <si>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</si>
  <si>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</si>
  <si>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</si>
  <si>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</si>
  <si>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</si>
  <si>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</si>
  <si>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</si>
  <si>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</si>
  <si>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</si>
  <si>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</si>
  <si>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</si>
  <si>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</si>
  <si>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</si>
  <si>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</si>
  <si>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</si>
  <si>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</si>
  <si>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</si>
  <si>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</si>
  <si>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</si>
  <si>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</si>
  <si>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</si>
  <si>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</si>
  <si>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</si>
  <si>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</si>
  <si>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</si>
  <si>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</si>
  <si>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</si>
  <si>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</si>
  <si>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</si>
  <si>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</si>
  <si>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</si>
  <si>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</si>
  <si>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</si>
  <si>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</si>
  <si>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</si>
  <si>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</si>
  <si>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</si>
  <si>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</si>
  <si>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</si>
  <si>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</si>
  <si>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</si>
  <si>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</si>
  <si>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</si>
  <si>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</si>
  <si>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</si>
  <si>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</si>
  <si>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</si>
  <si>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</si>
  <si>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</si>
  <si>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</si>
  <si>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</si>
  <si>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</si>
  <si>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</si>
  <si>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</si>
  <si>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</si>
  <si>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</si>
  <si>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</si>
  <si>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</si>
  <si>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</si>
  <si>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</si>
  <si>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</si>
  <si>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</si>
  <si>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</si>
  <si>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</si>
  <si>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</si>
  <si>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</si>
  <si>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</si>
  <si>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</si>
  <si>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</si>
  <si>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</si>
  <si>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</si>
  <si>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</si>
  <si>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</si>
  <si>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</si>
  <si>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</si>
  <si>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</si>
  <si>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</si>
  <si>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</si>
  <si>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</si>
  <si>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</si>
  <si>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</si>
  <si>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</si>
  <si>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</si>
  <si>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</si>
  <si>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</si>
  <si>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</si>
  <si>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</si>
  <si>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</si>
  <si>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</si>
  <si>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</si>
  <si>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</si>
  <si>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</si>
  <si>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</si>
  <si>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</si>
  <si>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</si>
  <si>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2022.10.03 Nr. 4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</si>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</sst>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34" workbookViewId="0">
      <selection activeCell="P372" sqref="P372:P373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235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170" t="s">
        <v>31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32</v>
      </c>
      <c r="M30" s="46"/>
    </row>
    <row r="31" spans="1:13" ht="27" customHeight="1">
      <c r="A31" s="155" t="s">
        <v>33</v>
      </c>
      <c r="B31" s="156"/>
      <c r="C31" s="156"/>
      <c r="D31" s="156"/>
      <c r="E31" s="156"/>
      <c r="F31" s="156"/>
      <c r="G31" s="159" t="s">
        <v>34</v>
      </c>
      <c r="H31" s="161" t="s">
        <v>35</v>
      </c>
      <c r="I31" s="163" t="s">
        <v>36</v>
      </c>
      <c r="J31" s="164"/>
      <c r="K31" s="165" t="s">
        <v>37</v>
      </c>
      <c r="L31" s="167" t="s">
        <v>38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39</v>
      </c>
      <c r="J32" s="48" t="s">
        <v>40</v>
      </c>
      <c r="K32" s="166"/>
      <c r="L32" s="168"/>
    </row>
    <row r="33" spans="1:15">
      <c r="A33" s="175" t="s">
        <v>41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23000</v>
      </c>
      <c r="J34" s="116">
        <f>SUM(J35+J46+J65+J86+J93+J113+J139+J158+J168)</f>
        <v>16800</v>
      </c>
      <c r="K34" s="117">
        <f>SUM(K35+K46+K65+K86+K93+K113+K139+K158+K168)</f>
        <v>8745.5499999999993</v>
      </c>
      <c r="L34" s="116">
        <f>SUM(L35+L46+L65+L86+L93+L113+L139+L158+L168)</f>
        <v>8745.5499999999993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23000</v>
      </c>
      <c r="J46" s="124">
        <f t="shared" si="2"/>
        <v>16800</v>
      </c>
      <c r="K46" s="123">
        <f t="shared" si="2"/>
        <v>8745.5499999999993</v>
      </c>
      <c r="L46" s="123">
        <f t="shared" si="2"/>
        <v>8745.5499999999993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23000</v>
      </c>
      <c r="J47" s="117">
        <f t="shared" si="2"/>
        <v>16800</v>
      </c>
      <c r="K47" s="116">
        <f t="shared" si="2"/>
        <v>8745.5499999999993</v>
      </c>
      <c r="L47" s="117">
        <f t="shared" si="2"/>
        <v>8745.5499999999993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23000</v>
      </c>
      <c r="J48" s="117">
        <f t="shared" si="2"/>
        <v>16800</v>
      </c>
      <c r="K48" s="119">
        <f t="shared" si="2"/>
        <v>8745.5499999999993</v>
      </c>
      <c r="L48" s="119">
        <f t="shared" si="2"/>
        <v>8745.5499999999993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23000</v>
      </c>
      <c r="J49" s="125">
        <f>SUM(J50:J64)</f>
        <v>16800</v>
      </c>
      <c r="K49" s="126">
        <f>SUM(K50:K64)</f>
        <v>8745.5499999999993</v>
      </c>
      <c r="L49" s="126">
        <f>SUM(L50:L64)</f>
        <v>8745.5499999999993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17200</v>
      </c>
      <c r="J50" s="121">
        <v>12400</v>
      </c>
      <c r="K50" s="121">
        <v>6390</v>
      </c>
      <c r="L50" s="121">
        <v>6390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5800</v>
      </c>
      <c r="J64" s="121">
        <v>4400</v>
      </c>
      <c r="K64" s="121">
        <v>2355.5500000000002</v>
      </c>
      <c r="L64" s="121">
        <v>2355.5500000000002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2000</v>
      </c>
      <c r="J184" s="128">
        <f>SUM(J185+J238+J303)</f>
        <v>2000</v>
      </c>
      <c r="K184" s="117">
        <f>SUM(K185+K238+K303)</f>
        <v>2000</v>
      </c>
      <c r="L184" s="116">
        <f>SUM(L185+L238+L303)</f>
        <v>2000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2000</v>
      </c>
      <c r="J185" s="123">
        <f>SUM(J186+J209+J216+J228+J232)</f>
        <v>2000</v>
      </c>
      <c r="K185" s="123">
        <f>SUM(K186+K209+K216+K228+K232)</f>
        <v>2000</v>
      </c>
      <c r="L185" s="123">
        <f>SUM(L186+L209+L216+L228+L232)</f>
        <v>2000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2000</v>
      </c>
      <c r="J186" s="128">
        <f>SUM(J187+J190+J195+J201+J206)</f>
        <v>2000</v>
      </c>
      <c r="K186" s="117">
        <f>SUM(K187+K190+K195+K201+K206)</f>
        <v>2000</v>
      </c>
      <c r="L186" s="116">
        <f>SUM(L187+L190+L195+L201+L206)</f>
        <v>2000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2000</v>
      </c>
      <c r="J206" s="128">
        <f t="shared" si="19"/>
        <v>2000</v>
      </c>
      <c r="K206" s="117">
        <f t="shared" si="19"/>
        <v>2000</v>
      </c>
      <c r="L206" s="116">
        <f t="shared" si="19"/>
        <v>2000</v>
      </c>
    </row>
    <row r="207" spans="1:12" ht="25.5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2000</v>
      </c>
      <c r="J207" s="117">
        <f t="shared" si="19"/>
        <v>2000</v>
      </c>
      <c r="K207" s="117">
        <f t="shared" si="19"/>
        <v>2000</v>
      </c>
      <c r="L207" s="117">
        <f t="shared" si="19"/>
        <v>2000</v>
      </c>
    </row>
    <row r="208" spans="1:12" ht="25.5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2000</v>
      </c>
      <c r="J208" s="122">
        <v>2000</v>
      </c>
      <c r="K208" s="122">
        <v>2000</v>
      </c>
      <c r="L208" s="122">
        <v>2000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25000</v>
      </c>
      <c r="J368" s="131">
        <f>SUM(J34+J184)</f>
        <v>18800</v>
      </c>
      <c r="K368" s="131">
        <f>SUM(K34+K184)</f>
        <v>10745.55</v>
      </c>
      <c r="L368" s="131">
        <f>SUM(L34+L184)</f>
        <v>10745.55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236</v>
      </c>
      <c r="E370" s="169"/>
      <c r="F370" s="169"/>
      <c r="G370" s="169"/>
      <c r="H370" s="110"/>
      <c r="I370" s="111"/>
      <c r="J370" s="109"/>
      <c r="K370" s="169" t="s">
        <v>237</v>
      </c>
      <c r="L370" s="169"/>
    </row>
    <row r="371" spans="1:12" ht="18.75" customHeight="1">
      <c r="A371" s="112"/>
      <c r="B371" s="112"/>
      <c r="C371" s="112"/>
      <c r="D371" s="171" t="s">
        <v>230</v>
      </c>
      <c r="E371" s="171"/>
      <c r="F371" s="171"/>
      <c r="G371" s="171"/>
      <c r="H371" s="36"/>
      <c r="I371" s="18" t="s">
        <v>231</v>
      </c>
      <c r="K371" s="154" t="s">
        <v>232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/>
      <c r="E373" s="169"/>
      <c r="F373" s="169"/>
      <c r="G373" s="169"/>
      <c r="I373" s="14"/>
      <c r="K373" s="169" t="s">
        <v>233</v>
      </c>
      <c r="L373" s="169"/>
    </row>
    <row r="374" spans="1:12" ht="25.5" customHeight="1">
      <c r="D374" s="152" t="s">
        <v>234</v>
      </c>
      <c r="E374" s="153"/>
      <c r="F374" s="153"/>
      <c r="G374" s="153"/>
      <c r="H374" s="113"/>
      <c r="I374" s="15" t="s">
        <v>231</v>
      </c>
      <c r="K374" s="154" t="s">
        <v>232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2022-09-23T10:57:48Z</dcterms:modified>
</cp:coreProperties>
</file>