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55" windowWidth="27495" windowHeight="13485"/>
  </bookViews>
  <sheets>
    <sheet name="Forma Nr.2" sheetId="1" r:id="rId1"/>
  </sheets>
  <calcPr calcId="145621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<sst xmlns="http://schemas.openxmlformats.org/spreadsheetml/2006/main" count="391" uniqueCount="238">
  <si>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</si>
  <si>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</si>
  <si>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</si>
  <si>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</si>
  <si>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</si>
  <si>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</si>
  <si>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rugsėjo mėn. 30 d. metinės, ketvirtinės ataskaitos forma Nr. 2)</t>
  </si>
  <si>
    <t>Anykščių r. Svėdasų Juozo Tumo-Vaižganto gimnazija, 190048540, Svėdasų Tumo-Vaižganto  g.103 , Svėdasai Anykščių r.</t>
  </si>
  <si>
    <t>(įstaigos pavadinimas, kodas Juridinių asmenų registre, adresas)</t>
  </si>
  <si>
    <t>BIUDŽETO IŠLAIDŲ SĄMATOS VYKDYMO</t>
  </si>
  <si>
    <t>2022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</si>
  <si>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</si>
  <si>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</si>
  <si>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</si>
  <si>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</si>
  <si>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Kokybiškos švietimo sistemos kūrimo, sporto skatinimo ir jaunimo užimtumo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</si>
  <si>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</si>
  <si>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</si>
  <si>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</si>
  <si>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</si>
  <si>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</si>
  <si>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</si>
  <si>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190048540</t>
  </si>
  <si>
    <t>06.1.02.18 Švietimo įstaigų veiklos išlaidos [lėšos]</t>
  </si>
  <si>
    <t>Programos</t>
  </si>
  <si>
    <t>6</t>
  </si>
  <si>
    <t>Finansavimo šaltinio</t>
  </si>
  <si>
    <t>2.02.02.14</t>
  </si>
  <si>
    <t>Valstybės funkcijos</t>
  </si>
  <si>
    <t>09</t>
  </si>
  <si>
    <t>01</t>
  </si>
  <si>
    <t>PD darbo užmokesčiui (ŠMM)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</si>
  <si>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</si>
  <si>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</si>
  <si>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</si>
  <si>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</si>
  <si>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</si>
  <si>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</si>
  <si>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</si>
  <si>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</si>
  <si>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</si>
  <si>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</si>
  <si>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</si>
  <si>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</si>
  <si>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</si>
  <si>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</si>
  <si>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</si>
  <si>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</si>
  <si>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</si>
  <si>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</si>
  <si>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</si>
  <si>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</si>
  <si>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</si>
  <si>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</si>
  <si>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</si>
  <si>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</si>
  <si>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</si>
  <si>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</si>
  <si>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</si>
  <si>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</si>
  <si>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</si>
  <si>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</si>
  <si>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</si>
  <si>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</si>
  <si>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</si>
  <si>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</si>
  <si>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</si>
  <si>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</si>
  <si>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</si>
  <si>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</si>
  <si>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</si>
  <si>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</si>
  <si>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</si>
  <si>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</si>
  <si>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</si>
  <si>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</si>
  <si>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</si>
  <si>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</si>
  <si>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</si>
  <si>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</si>
  <si>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</si>
  <si>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</si>
  <si>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</si>
  <si>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</si>
  <si>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</si>
  <si>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</si>
  <si>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</si>
  <si>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</si>
  <si>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</si>
  <si>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</si>
  <si>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</si>
  <si>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</si>
  <si>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</si>
  <si>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</si>
  <si>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</si>
  <si>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</si>
  <si>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</si>
  <si>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</si>
  <si>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</si>
  <si>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</si>
  <si>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</si>
  <si>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</si>
  <si>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</si>
  <si>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</si>
  <si>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</si>
  <si>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</si>
  <si>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</si>
  <si>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</si>
  <si>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</si>
  <si>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</si>
  <si>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</si>
  <si>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</si>
  <si>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</si>
  <si>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</si>
  <si>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</si>
  <si>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</si>
  <si>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</si>
  <si>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</si>
  <si>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</si>
  <si>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</si>
  <si>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</si>
  <si>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</si>
  <si>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</si>
  <si>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</si>
  <si>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</si>
  <si>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</si>
  <si>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</si>
  <si>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</si>
  <si>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</si>
  <si>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</si>
  <si>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</si>
  <si>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</si>
  <si>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</si>
  <si>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</si>
  <si>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</si>
  <si>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</si>
  <si>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</si>
  <si>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</si>
  <si>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</si>
  <si>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</si>
  <si>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</si>
  <si>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</si>
  <si>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</si>
  <si>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</si>
  <si>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</si>
  <si>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</si>
  <si>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</si>
  <si>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</si>
  <si>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</si>
  <si>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</si>
  <si>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</si>
  <si>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</si>
  <si>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</si>
  <si>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</si>
  <si>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</si>
  <si>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</si>
  <si>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</si>
  <si>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</si>
  <si>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</si>
  <si>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</si>
  <si>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</si>
  <si>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</si>
  <si>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</si>
  <si>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</si>
  <si>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</si>
  <si>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</si>
  <si>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</si>
  <si>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</si>
  <si>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</si>
  <si>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</si>
  <si>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</si>
  <si>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</si>
  <si>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</si>
  <si>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</si>
  <si>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</si>
  <si>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</si>
  <si>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</si>
  <si>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</si>
  <si>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</si>
  <si>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</si>
  <si>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</si>
  <si>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</si>
  <si>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</si>
  <si>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</si>
  <si>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</si>
  <si>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</si>
  <si>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</si>
  <si>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</si>
  <si>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</si>
  <si>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</si>
  <si>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</si>
  <si>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</si>
  <si>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</si>
  <si>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</si>
  <si>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</si>
  <si>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</si>
  <si>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</si>
  <si>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</si>
  <si>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</si>
  <si>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</si>
  <si>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</si>
  <si>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</si>
  <si>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</si>
  <si>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</si>
  <si>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</si>
  <si>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</si>
  <si>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</si>
  <si>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</si>
  <si>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</si>
  <si>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</si>
  <si>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</si>
  <si>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</si>
  <si>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</si>
  <si>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</si>
  <si>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</si>
  <si>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</si>
  <si>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</si>
  <si>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</si>
  <si>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</si>
  <si>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</si>
  <si>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</si>
  <si>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</si>
  <si>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</si>
  <si>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</si>
  <si>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</si>
  <si>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</si>
  <si>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</si>
  <si>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</si>
  <si>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</si>
  <si>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</si>
  <si>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</si>
  <si>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</si>
  <si>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</si>
  <si>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Laura Skaržauskaitė</t>
  </si>
  <si>
    <t xml:space="preserve">  (vyriausiasis buhalteris (buhalteris) / centralizuotos apskaitos įstaigos vadovo arba jo įgalioto asmens pareigų pavadinimas)</t>
  </si>
  <si>
    <t>2022.10.03 Nr. 9</t>
  </si>
  <si>
    <t>Direktorė</t>
  </si>
  <si>
    <t>Kristina Dilienė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</si>
</sst>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topLeftCell="A19" workbookViewId="0">
      <selection activeCell="U43" sqref="U43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235</v>
      </c>
      <c r="H18" s="181"/>
      <c r="I18" s="181"/>
      <c r="J18" s="181"/>
      <c r="K18" s="181"/>
    </row>
    <row r="19" spans="1:13">
      <c r="G19" s="148" t="s">
        <v>14</v>
      </c>
      <c r="H19" s="148"/>
      <c r="I19" s="148"/>
      <c r="J19" s="148"/>
      <c r="K19" s="14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49" t="s">
        <v>15</v>
      </c>
      <c r="F21" s="149"/>
      <c r="G21" s="149"/>
      <c r="H21" s="149"/>
      <c r="I21" s="149"/>
      <c r="J21" s="149"/>
      <c r="K21" s="149"/>
      <c r="L21" s="22"/>
    </row>
    <row r="22" spans="1:13" ht="15" customHeight="1">
      <c r="A22" s="150" t="s">
        <v>16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1" t="s">
        <v>20</v>
      </c>
      <c r="B26" s="151"/>
      <c r="C26" s="151"/>
      <c r="D26" s="151"/>
      <c r="E26" s="151"/>
      <c r="F26" s="151"/>
      <c r="G26" s="151"/>
      <c r="H26" s="151"/>
      <c r="I26" s="151"/>
      <c r="J26" s="36"/>
      <c r="K26" s="35" t="s">
        <v>21</v>
      </c>
      <c r="L26" s="37" t="s">
        <v>22</v>
      </c>
      <c r="M26" s="30"/>
    </row>
    <row r="27" spans="1:13">
      <c r="A27" s="151" t="s">
        <v>23</v>
      </c>
      <c r="B27" s="151"/>
      <c r="C27" s="151"/>
      <c r="D27" s="151"/>
      <c r="E27" s="151"/>
      <c r="F27" s="151"/>
      <c r="G27" s="151"/>
      <c r="H27" s="151"/>
      <c r="I27" s="151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5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70" t="s">
        <v>31</v>
      </c>
      <c r="B30" s="170"/>
      <c r="C30" s="170"/>
      <c r="D30" s="170"/>
      <c r="E30" s="170"/>
      <c r="F30" s="170"/>
      <c r="G30" s="170"/>
      <c r="H30" s="170"/>
      <c r="I30" s="170"/>
      <c r="J30" s="44"/>
      <c r="K30" s="44"/>
      <c r="L30" s="45" t="s">
        <v>32</v>
      </c>
      <c r="M30" s="46"/>
    </row>
    <row r="31" spans="1:13" ht="27" customHeight="1">
      <c r="A31" s="155" t="s">
        <v>33</v>
      </c>
      <c r="B31" s="156"/>
      <c r="C31" s="156"/>
      <c r="D31" s="156"/>
      <c r="E31" s="156"/>
      <c r="F31" s="156"/>
      <c r="G31" s="159" t="s">
        <v>34</v>
      </c>
      <c r="H31" s="161" t="s">
        <v>35</v>
      </c>
      <c r="I31" s="163" t="s">
        <v>36</v>
      </c>
      <c r="J31" s="164"/>
      <c r="K31" s="165" t="s">
        <v>37</v>
      </c>
      <c r="L31" s="167" t="s">
        <v>38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39</v>
      </c>
      <c r="J32" s="48" t="s">
        <v>40</v>
      </c>
      <c r="K32" s="166"/>
      <c r="L32" s="168"/>
    </row>
    <row r="33" spans="1:15">
      <c r="A33" s="175" t="s">
        <v>41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6">
        <f>SUM(I35+I46+I65+I86+I93+I113+I139+I158+I168)</f>
        <v>8700</v>
      </c>
      <c r="J34" s="116">
        <f>SUM(J35+J46+J65+J86+J93+J113+J139+J158+J168)</f>
        <v>6600</v>
      </c>
      <c r="K34" s="117">
        <f>SUM(K35+K46+K65+K86+K93+K113+K139+K158+K168)</f>
        <v>0</v>
      </c>
      <c r="L34" s="116">
        <f>SUM(L35+L46+L65+L86+L93+L113+L139+L158+L168)</f>
        <v>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6">
        <f>SUM(I36+I42)</f>
        <v>8700</v>
      </c>
      <c r="J35" s="116">
        <f>SUM(J36+J42)</f>
        <v>6600</v>
      </c>
      <c r="K35" s="118">
        <f>SUM(K36+K42)</f>
        <v>0</v>
      </c>
      <c r="L35" s="119">
        <f>SUM(L36+L42)</f>
        <v>0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6">
        <f>SUM(I37)</f>
        <v>8600</v>
      </c>
      <c r="J36" s="116">
        <f>SUM(J37)</f>
        <v>6500</v>
      </c>
      <c r="K36" s="117">
        <f>SUM(K37)</f>
        <v>0</v>
      </c>
      <c r="L36" s="116">
        <f>SUM(L37)</f>
        <v>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6">
        <f>SUM(I38+I40)</f>
        <v>8600</v>
      </c>
      <c r="J37" s="116">
        <f t="shared" ref="J37:L38" si="0">SUM(J38)</f>
        <v>6500</v>
      </c>
      <c r="K37" s="116">
        <f t="shared" si="0"/>
        <v>0</v>
      </c>
      <c r="L37" s="116">
        <f t="shared" si="0"/>
        <v>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7">
        <f>SUM(I39)</f>
        <v>8600</v>
      </c>
      <c r="J38" s="117">
        <f t="shared" si="0"/>
        <v>6500</v>
      </c>
      <c r="K38" s="117">
        <f t="shared" si="0"/>
        <v>0</v>
      </c>
      <c r="L38" s="117">
        <f t="shared" si="0"/>
        <v>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20">
        <v>8600</v>
      </c>
      <c r="J39" s="121">
        <v>6500</v>
      </c>
      <c r="K39" s="121">
        <v>0</v>
      </c>
      <c r="L39" s="121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7">
        <f t="shared" ref="I42:L44" si="1">I43</f>
        <v>100</v>
      </c>
      <c r="J42" s="116">
        <f t="shared" si="1"/>
        <v>100</v>
      </c>
      <c r="K42" s="117">
        <f t="shared" si="1"/>
        <v>0</v>
      </c>
      <c r="L42" s="116">
        <f t="shared" si="1"/>
        <v>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7">
        <f t="shared" si="1"/>
        <v>100</v>
      </c>
      <c r="J43" s="116">
        <f t="shared" si="1"/>
        <v>100</v>
      </c>
      <c r="K43" s="116">
        <f t="shared" si="1"/>
        <v>0</v>
      </c>
      <c r="L43" s="116">
        <f t="shared" si="1"/>
        <v>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6">
        <f t="shared" si="1"/>
        <v>100</v>
      </c>
      <c r="J44" s="116">
        <f t="shared" si="1"/>
        <v>100</v>
      </c>
      <c r="K44" s="116">
        <f t="shared" si="1"/>
        <v>0</v>
      </c>
      <c r="L44" s="116">
        <f t="shared" si="1"/>
        <v>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2">
        <v>100</v>
      </c>
      <c r="J45" s="121">
        <v>100</v>
      </c>
      <c r="K45" s="121">
        <v>0</v>
      </c>
      <c r="L45" s="121">
        <v>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3">
        <f t="shared" ref="I46:L48" si="2">I47</f>
        <v>0</v>
      </c>
      <c r="J46" s="124">
        <f t="shared" si="2"/>
        <v>0</v>
      </c>
      <c r="K46" s="123">
        <f t="shared" si="2"/>
        <v>0</v>
      </c>
      <c r="L46" s="123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6">
        <f t="shared" si="2"/>
        <v>0</v>
      </c>
      <c r="J47" s="117">
        <f t="shared" si="2"/>
        <v>0</v>
      </c>
      <c r="K47" s="116">
        <f t="shared" si="2"/>
        <v>0</v>
      </c>
      <c r="L47" s="117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6">
        <f t="shared" si="2"/>
        <v>0</v>
      </c>
      <c r="J48" s="117">
        <f t="shared" si="2"/>
        <v>0</v>
      </c>
      <c r="K48" s="119">
        <f t="shared" si="2"/>
        <v>0</v>
      </c>
      <c r="L48" s="119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5">
        <f>SUM(I50:I64)</f>
        <v>0</v>
      </c>
      <c r="J49" s="125">
        <f>SUM(J50:J64)</f>
        <v>0</v>
      </c>
      <c r="K49" s="126">
        <f>SUM(K50:K64)</f>
        <v>0</v>
      </c>
      <c r="L49" s="126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2">
        <v>0</v>
      </c>
      <c r="J64" s="121">
        <v>0</v>
      </c>
      <c r="K64" s="121">
        <v>0</v>
      </c>
      <c r="L64" s="121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1">
        <f>SUM(I34+I184)</f>
        <v>8700</v>
      </c>
      <c r="J368" s="131">
        <f>SUM(J34+J184)</f>
        <v>6600</v>
      </c>
      <c r="K368" s="131">
        <f>SUM(K34+K184)</f>
        <v>0</v>
      </c>
      <c r="L368" s="131">
        <f>SUM(L34+L184)</f>
        <v>0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169" t="s">
        <v>236</v>
      </c>
      <c r="E370" s="169"/>
      <c r="F370" s="169"/>
      <c r="G370" s="169"/>
      <c r="H370" s="110"/>
      <c r="I370" s="111"/>
      <c r="J370" s="109"/>
      <c r="K370" s="169" t="s">
        <v>237</v>
      </c>
      <c r="L370" s="169"/>
    </row>
    <row r="371" spans="1:12" ht="18.75" customHeight="1">
      <c r="A371" s="112"/>
      <c r="B371" s="112"/>
      <c r="C371" s="112"/>
      <c r="D371" s="171" t="s">
        <v>230</v>
      </c>
      <c r="E371" s="171"/>
      <c r="F371" s="171"/>
      <c r="G371" s="171"/>
      <c r="H371" s="36"/>
      <c r="I371" s="18" t="s">
        <v>231</v>
      </c>
      <c r="K371" s="154" t="s">
        <v>232</v>
      </c>
      <c r="L371" s="154"/>
    </row>
    <row r="372" spans="1:12" ht="15.75" customHeight="1">
      <c r="I372" s="14"/>
      <c r="K372" s="14"/>
      <c r="L372" s="14"/>
    </row>
    <row r="373" spans="1:12" ht="15.75" customHeight="1">
      <c r="D373" s="169"/>
      <c r="E373" s="169"/>
      <c r="F373" s="169"/>
      <c r="G373" s="169"/>
      <c r="I373" s="14"/>
      <c r="K373" s="169" t="s">
        <v>233</v>
      </c>
      <c r="L373" s="169"/>
    </row>
    <row r="374" spans="1:12" ht="25.5" customHeight="1">
      <c r="D374" s="152" t="s">
        <v>234</v>
      </c>
      <c r="E374" s="153"/>
      <c r="F374" s="153"/>
      <c r="G374" s="153"/>
      <c r="H374" s="113"/>
      <c r="I374" s="15" t="s">
        <v>231</v>
      </c>
      <c r="K374" s="154" t="s">
        <v>232</v>
      </c>
      <c r="L374" s="154"/>
    </row>
  </sheetData>
  <sheetProtection formatCells="0" formatColumns="0" formatRows="0" insertColumns="0" insertRows="0" insertHyperlinks="0" deleteColumns="0" deleteRows="0" sort="0" autoFilter="0" pivotTables="0"/>
  <mergeCells count="31"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Buhalterija2</cp:lastModifiedBy>
  <dcterms:created xsi:type="dcterms:W3CDTF">2022-03-30T11:04:35Z</dcterms:created>
  <dcterms:modified xsi:type="dcterms:W3CDTF">2022-09-23T11:09:01Z</dcterms:modified>
</cp:coreProperties>
</file>