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<sst xmlns="http://schemas.openxmlformats.org/spreadsheetml/2006/main" count="392" uniqueCount="240">
  <si>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</si>
  <si>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</si>
  <si>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</si>
  <si>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</si>
  <si>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</si>
  <si>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</si>
  <si>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</si>
  <si>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</si>
  <si>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</si>
  <si>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</si>
  <si>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</si>
  <si>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</si>
  <si>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</si>
  <si>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</si>
  <si>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</si>
  <si>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</si>
  <si>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</si>
  <si>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</si>
  <si>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</si>
  <si>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</si>
  <si>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</si>
  <si>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</si>
  <si>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</si>
  <si>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</si>
  <si>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</si>
  <si>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</si>
  <si>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</si>
  <si>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</si>
  <si>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</si>
  <si>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</si>
  <si>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</si>
  <si>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</si>
  <si>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</si>
  <si>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</si>
  <si>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</si>
  <si>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</si>
  <si>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</si>
  <si>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</si>
  <si>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</si>
  <si>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</si>
  <si>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</si>
  <si>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</si>
  <si>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</si>
  <si>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</si>
  <si>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</si>
  <si>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</si>
  <si>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</si>
  <si>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</si>
  <si>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</si>
  <si>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</si>
  <si>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</si>
  <si>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</si>
  <si>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</si>
  <si>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</si>
  <si>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</si>
  <si>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</si>
  <si>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</si>
  <si>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</si>
  <si>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</si>
  <si>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</si>
  <si>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</si>
  <si>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</si>
  <si>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</si>
  <si>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</si>
  <si>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</si>
  <si>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</si>
  <si>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</si>
  <si>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</si>
  <si>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</si>
  <si>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</si>
  <si>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</si>
  <si>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</si>
  <si>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</si>
  <si>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</si>
  <si>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</si>
  <si>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</si>
  <si>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</si>
  <si>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</si>
  <si>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</si>
  <si>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</si>
  <si>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</si>
  <si>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</si>
  <si>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</si>
  <si>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</si>
  <si>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</si>
  <si>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</si>
  <si>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</si>
  <si>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</si>
  <si>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</si>
  <si>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</si>
  <si>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</si>
  <si>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</si>
  <si>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</si>
  <si>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</si>
  <si>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</si>
  <si>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</si>
  <si>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</si>
  <si>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</si>
  <si>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</si>
  <si>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</si>
  <si>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</si>
  <si>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</si>
  <si>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</si>
  <si>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</si>
  <si>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</si>
  <si>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</si>
  <si>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</si>
  <si>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</si>
  <si>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</si>
  <si>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</si>
  <si>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</si>
  <si>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</si>
  <si>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</si>
  <si>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</si>
  <si>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</si>
  <si>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</si>
  <si>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</si>
  <si>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</si>
  <si>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</si>
  <si>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</si>
  <si>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</si>
  <si>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</si>
  <si>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</si>
  <si>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</si>
  <si>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</si>
  <si>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</si>
  <si>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</si>
  <si>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</si>
  <si>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</si>
  <si>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</si>
  <si>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</si>
  <si>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</si>
  <si>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</si>
  <si>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</si>
  <si>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</si>
  <si>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</si>
  <si>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</si>
  <si>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</si>
  <si>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</si>
  <si>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</si>
  <si>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</si>
  <si>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</si>
  <si>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</si>
  <si>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</si>
  <si>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</si>
  <si>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</si>
  <si>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</si>
  <si>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</si>
  <si>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</si>
  <si>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</si>
  <si>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</si>
  <si>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</si>
  <si>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</si>
  <si>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</si>
  <si>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</si>
  <si>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</si>
  <si>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</si>
  <si>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</si>
  <si>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</si>
  <si>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</si>
  <si>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</si>
  <si>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</si>
  <si>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</si>
  <si>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</si>
  <si>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</si>
  <si>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</si>
  <si>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</si>
  <si>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</si>
  <si>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</si>
  <si>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</si>
  <si>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</si>
  <si>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</si>
  <si>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</si>
  <si>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</si>
  <si>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</si>
  <si>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</si>
  <si>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</si>
  <si>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</si>
  <si>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</si>
  <si>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</si>
  <si>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</si>
  <si>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</si>
  <si>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</si>
  <si>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</si>
  <si>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</si>
  <si>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</si>
  <si>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</si>
  <si>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</si>
  <si>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</si>
  <si>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</si>
  <si>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</si>
  <si>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</si>
  <si>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</si>
  <si>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</si>
  <si>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</si>
  <si>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</si>
  <si>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</si>
  <si>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</si>
  <si>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</si>
  <si>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</si>
  <si>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</si>
  <si>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</si>
  <si>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</si>
  <si>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</si>
  <si>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</si>
  <si>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</si>
  <si>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</si>
  <si>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</si>
  <si>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</si>
  <si>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</si>
  <si>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</si>
  <si>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</si>
  <si>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</si>
  <si>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</si>
  <si>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</si>
  <si>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</si>
  <si>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</si>
  <si>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</si>
  <si>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</si>
  <si>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</si>
  <si>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</si>
  <si>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</si>
  <si>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</si>
  <si>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</si>
  <si>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</si>
  <si>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</si>
  <si>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</si>
  <si>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</si>
  <si>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</si>
  <si>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</si>
  <si>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</si>
  <si>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</si>
  <si>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</si>
  <si>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</si>
  <si>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</si>
  <si>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</si>
  <si>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2022.06.27 Nr. 2</t>
  </si>
  <si>
    <t>Direktoriaus pavaduotoja ugdymui,</t>
  </si>
  <si>
    <t>atliekanti direktoriaus funkcijas</t>
  </si>
  <si>
    <t>Asta Fjellbirkelnad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</si>
</sst>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5"/>
  <sheetViews>
    <sheetView tabSelected="1" topLeftCell="A34" workbookViewId="0">
      <selection activeCell="V372" sqref="V372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94700</v>
      </c>
      <c r="J34" s="116">
        <f>SUM(J35+J46+J65+J86+J93+J113+J139+J158+J168)</f>
        <v>47400</v>
      </c>
      <c r="K34" s="117">
        <f>SUM(K35+K46+K65+K86+K93+K113+K139+K158+K168)</f>
        <v>44422.26</v>
      </c>
      <c r="L34" s="116">
        <f>SUM(L35+L46+L65+L86+L93+L113+L139+L158+L168)</f>
        <v>44422.26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40700</v>
      </c>
      <c r="J35" s="116">
        <f>SUM(J36+J42)</f>
        <v>19100</v>
      </c>
      <c r="K35" s="118">
        <f>SUM(K36+K42)</f>
        <v>16313.17</v>
      </c>
      <c r="L35" s="119">
        <f>SUM(L36+L42)</f>
        <v>16313.17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39400</v>
      </c>
      <c r="J36" s="116">
        <f>SUM(J37)</f>
        <v>18200</v>
      </c>
      <c r="K36" s="117">
        <f>SUM(K37)</f>
        <v>15724.45</v>
      </c>
      <c r="L36" s="116">
        <f>SUM(L37)</f>
        <v>15724.45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39400</v>
      </c>
      <c r="J37" s="116">
        <f t="shared" ref="J37:L38" si="0">SUM(J38)</f>
        <v>18200</v>
      </c>
      <c r="K37" s="116">
        <f t="shared" si="0"/>
        <v>15724.45</v>
      </c>
      <c r="L37" s="116">
        <f t="shared" si="0"/>
        <v>15724.45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39400</v>
      </c>
      <c r="J38" s="117">
        <f t="shared" si="0"/>
        <v>18200</v>
      </c>
      <c r="K38" s="117">
        <f t="shared" si="0"/>
        <v>15724.45</v>
      </c>
      <c r="L38" s="117">
        <f t="shared" si="0"/>
        <v>15724.45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39400</v>
      </c>
      <c r="J39" s="121">
        <v>18200</v>
      </c>
      <c r="K39" s="121">
        <v>15724.45</v>
      </c>
      <c r="L39" s="121">
        <v>15724.45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1300</v>
      </c>
      <c r="J42" s="116">
        <f t="shared" si="1"/>
        <v>900</v>
      </c>
      <c r="K42" s="117">
        <f t="shared" si="1"/>
        <v>588.72</v>
      </c>
      <c r="L42" s="116">
        <f t="shared" si="1"/>
        <v>588.72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1300</v>
      </c>
      <c r="J43" s="116">
        <f t="shared" si="1"/>
        <v>900</v>
      </c>
      <c r="K43" s="116">
        <f t="shared" si="1"/>
        <v>588.72</v>
      </c>
      <c r="L43" s="116">
        <f t="shared" si="1"/>
        <v>588.72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1300</v>
      </c>
      <c r="J44" s="116">
        <f t="shared" si="1"/>
        <v>900</v>
      </c>
      <c r="K44" s="116">
        <f t="shared" si="1"/>
        <v>588.72</v>
      </c>
      <c r="L44" s="116">
        <f t="shared" si="1"/>
        <v>588.72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1300</v>
      </c>
      <c r="J45" s="121">
        <v>900</v>
      </c>
      <c r="K45" s="121">
        <v>588.72</v>
      </c>
      <c r="L45" s="121">
        <v>588.72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54000</v>
      </c>
      <c r="J46" s="124">
        <f t="shared" si="2"/>
        <v>28300</v>
      </c>
      <c r="K46" s="123">
        <f t="shared" si="2"/>
        <v>28109.09</v>
      </c>
      <c r="L46" s="123">
        <f t="shared" si="2"/>
        <v>28109.09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54000</v>
      </c>
      <c r="J47" s="117">
        <f t="shared" si="2"/>
        <v>28300</v>
      </c>
      <c r="K47" s="116">
        <f t="shared" si="2"/>
        <v>28109.09</v>
      </c>
      <c r="L47" s="117">
        <f t="shared" si="2"/>
        <v>28109.09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54000</v>
      </c>
      <c r="J48" s="117">
        <f t="shared" si="2"/>
        <v>28300</v>
      </c>
      <c r="K48" s="119">
        <f t="shared" si="2"/>
        <v>28109.09</v>
      </c>
      <c r="L48" s="119">
        <f t="shared" si="2"/>
        <v>28109.09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54000</v>
      </c>
      <c r="J49" s="125">
        <f>SUM(J50:J64)</f>
        <v>28300</v>
      </c>
      <c r="K49" s="126">
        <f>SUM(K50:K64)</f>
        <v>28109.09</v>
      </c>
      <c r="L49" s="126">
        <f>SUM(L50:L64)</f>
        <v>28109.09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600</v>
      </c>
      <c r="J52" s="121">
        <v>400</v>
      </c>
      <c r="K52" s="121">
        <v>260.73</v>
      </c>
      <c r="L52" s="121">
        <v>260.73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7700</v>
      </c>
      <c r="J53" s="121">
        <v>3100</v>
      </c>
      <c r="K53" s="121">
        <v>3100</v>
      </c>
      <c r="L53" s="121">
        <v>3100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43100</v>
      </c>
      <c r="J61" s="121">
        <v>24200</v>
      </c>
      <c r="K61" s="121">
        <v>24200</v>
      </c>
      <c r="L61" s="121">
        <v>24200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2600</v>
      </c>
      <c r="J64" s="121">
        <v>600</v>
      </c>
      <c r="K64" s="121">
        <v>548.36</v>
      </c>
      <c r="L64" s="121">
        <v>548.36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94700</v>
      </c>
      <c r="J368" s="131">
        <f>SUM(J34+J184)</f>
        <v>47400</v>
      </c>
      <c r="K368" s="131">
        <f>SUM(K34+K184)</f>
        <v>44422.26</v>
      </c>
      <c r="L368" s="131">
        <f>SUM(L34+L184)</f>
        <v>44422.26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4" t="s">
        <v>237</v>
      </c>
      <c r="E370" s="184"/>
      <c r="F370" s="184"/>
      <c r="G370" s="184"/>
      <c r="H370" s="182"/>
      <c r="I370" s="183"/>
      <c r="J370" s="109"/>
      <c r="K370" s="109"/>
      <c r="L370" s="109"/>
      <c r="M370" s="36"/>
      <c r="N370" s="36"/>
      <c r="O370" s="36"/>
    </row>
    <row r="371" spans="1:15">
      <c r="D371" s="169" t="s">
        <v>238</v>
      </c>
      <c r="E371" s="169"/>
      <c r="F371" s="169"/>
      <c r="G371" s="169"/>
      <c r="H371" s="110"/>
      <c r="I371" s="111"/>
      <c r="J371" s="109"/>
      <c r="K371" s="169" t="s">
        <v>239</v>
      </c>
      <c r="L371" s="169"/>
    </row>
    <row r="372" spans="1:15" ht="18.75" customHeight="1">
      <c r="A372" s="112"/>
      <c r="B372" s="112"/>
      <c r="C372" s="112"/>
      <c r="D372" s="171" t="s">
        <v>231</v>
      </c>
      <c r="E372" s="171"/>
      <c r="F372" s="171"/>
      <c r="G372" s="171"/>
      <c r="H372" s="36"/>
      <c r="I372" s="18" t="s">
        <v>232</v>
      </c>
      <c r="K372" s="154" t="s">
        <v>233</v>
      </c>
      <c r="L372" s="154"/>
    </row>
    <row r="373" spans="1:15" ht="15.75" customHeight="1">
      <c r="I373" s="14"/>
      <c r="K373" s="14"/>
      <c r="L373" s="14"/>
    </row>
    <row r="374" spans="1:15" ht="15.75" customHeight="1">
      <c r="D374" s="169"/>
      <c r="E374" s="169"/>
      <c r="F374" s="169"/>
      <c r="G374" s="169"/>
      <c r="I374" s="14"/>
      <c r="K374" s="169" t="s">
        <v>234</v>
      </c>
      <c r="L374" s="169"/>
    </row>
    <row r="375" spans="1:15" ht="25.5" customHeight="1">
      <c r="D375" s="152" t="s">
        <v>235</v>
      </c>
      <c r="E375" s="153"/>
      <c r="F375" s="153"/>
      <c r="G375" s="153"/>
      <c r="H375" s="113"/>
      <c r="I375" s="15" t="s">
        <v>232</v>
      </c>
      <c r="K375" s="154" t="s">
        <v>233</v>
      </c>
      <c r="L375" s="154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2022-06-27T11:07:46Z</dcterms:modified>
</cp:coreProperties>
</file>