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55" windowWidth="27495" windowHeight="13485"/>
  </bookViews>
  <sheets>
    <sheet name="Forma Nr.2" sheetId="1" r:id="rId1"/>
  </sheets>
  <calcPr calcId="145621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<sst xmlns="http://schemas.openxmlformats.org/spreadsheetml/2006/main" count="392" uniqueCount="239">
  <si>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</si>
  <si>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</si>
  <si>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</si>
  <si>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</si>
  <si>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</si>
  <si>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</si>
  <si>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birželio mėn. 30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</si>
  <si>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</si>
  <si>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</si>
  <si>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</si>
  <si>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</si>
  <si>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</si>
  <si>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</si>
  <si>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</si>
  <si>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</si>
  <si>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</si>
  <si>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</si>
  <si>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</si>
  <si>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</si>
  <si>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</si>
  <si>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</si>
  <si>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</si>
  <si>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190048540</t>
  </si>
  <si>
    <t>06.1.02.18 Švietimo įstaigų veiklos išlaidos [lėšos]</t>
  </si>
  <si>
    <t>Programos</t>
  </si>
  <si>
    <t>6</t>
  </si>
  <si>
    <t>Finansavimo šaltinio</t>
  </si>
  <si>
    <t>2.02.02.01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</si>
  <si>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</si>
  <si>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</si>
  <si>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</si>
  <si>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</si>
  <si>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</si>
  <si>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</si>
  <si>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</si>
  <si>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</si>
  <si>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</si>
  <si>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</si>
  <si>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</si>
  <si>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</si>
  <si>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</si>
  <si>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</si>
  <si>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</si>
  <si>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</si>
  <si>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</si>
  <si>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</si>
  <si>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</si>
  <si>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</si>
  <si>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</si>
  <si>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</si>
  <si>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</si>
  <si>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</si>
  <si>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</si>
  <si>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</si>
  <si>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</si>
  <si>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</si>
  <si>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</si>
  <si>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</si>
  <si>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</si>
  <si>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</si>
  <si>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</si>
  <si>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</si>
  <si>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</si>
  <si>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</si>
  <si>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</si>
  <si>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</si>
  <si>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</si>
  <si>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</si>
  <si>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</si>
  <si>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</si>
  <si>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</si>
  <si>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</si>
  <si>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</si>
  <si>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</si>
  <si>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</si>
  <si>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</si>
  <si>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</si>
  <si>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</si>
  <si>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</si>
  <si>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</si>
  <si>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</si>
  <si>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</si>
  <si>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</si>
  <si>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</si>
  <si>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</si>
  <si>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</si>
  <si>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</si>
  <si>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</si>
  <si>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</si>
  <si>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</si>
  <si>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</si>
  <si>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</si>
  <si>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</si>
  <si>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</si>
  <si>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</si>
  <si>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</si>
  <si>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</si>
  <si>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</si>
  <si>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</si>
  <si>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</si>
  <si>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</si>
  <si>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</si>
  <si>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</si>
  <si>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</si>
  <si>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</si>
  <si>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</si>
  <si>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</si>
  <si>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</si>
  <si>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</si>
  <si>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</si>
  <si>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</si>
  <si>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</si>
  <si>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</si>
  <si>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</si>
  <si>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</si>
  <si>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</si>
  <si>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</si>
  <si>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</si>
  <si>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</si>
  <si>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</si>
  <si>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</si>
  <si>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</si>
  <si>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</si>
  <si>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</si>
  <si>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</si>
  <si>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</si>
  <si>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</si>
  <si>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</si>
  <si>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</si>
  <si>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</si>
  <si>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</si>
  <si>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</si>
  <si>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</si>
  <si>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</si>
  <si>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</si>
  <si>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</si>
  <si>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</si>
  <si>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</si>
  <si>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</si>
  <si>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</si>
  <si>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</si>
  <si>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</si>
  <si>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</si>
  <si>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</si>
  <si>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</si>
  <si>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</si>
  <si>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</si>
  <si>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</si>
  <si>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</si>
  <si>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</si>
  <si>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</si>
  <si>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</si>
  <si>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</si>
  <si>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</si>
  <si>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</si>
  <si>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</si>
  <si>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</si>
  <si>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</si>
  <si>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</si>
  <si>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</si>
  <si>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</si>
  <si>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</si>
  <si>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</si>
  <si>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</si>
  <si>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</si>
  <si>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</si>
  <si>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</si>
  <si>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</si>
  <si>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</si>
  <si>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</si>
  <si>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</si>
  <si>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</si>
  <si>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</si>
  <si>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</si>
  <si>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</si>
  <si>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</si>
  <si>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</si>
  <si>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</si>
  <si>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</si>
  <si>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</si>
  <si>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</si>
  <si>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</si>
  <si>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</si>
  <si>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</si>
  <si>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</si>
  <si>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</si>
  <si>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</si>
  <si>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</si>
  <si>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</si>
  <si>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</si>
  <si>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</si>
  <si>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</si>
  <si>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</si>
  <si>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</si>
  <si>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</si>
  <si>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</si>
  <si>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</si>
  <si>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</si>
  <si>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</si>
  <si>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</si>
  <si>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</si>
  <si>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</si>
  <si>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</si>
  <si>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</si>
  <si>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</si>
  <si>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</si>
  <si>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</si>
  <si>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</si>
  <si>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</si>
  <si>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</si>
  <si>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</si>
  <si>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</si>
  <si>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</si>
  <si>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</si>
  <si>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</si>
  <si>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</si>
  <si>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</si>
  <si>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</si>
  <si>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</si>
  <si>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</si>
  <si>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</si>
  <si>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</si>
  <si>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</si>
  <si>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</si>
  <si>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</si>
  <si>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</si>
  <si>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</si>
  <si>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</si>
  <si>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</si>
  <si>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</si>
  <si>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</si>
  <si>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</si>
  <si>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</si>
  <si>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Laura Skaržauskaitė</t>
  </si>
  <si>
    <t xml:space="preserve">  (vyriausiasis buhalteris (buhalteris) / centralizuotos apskaitos įstaigos vadovo arba jo įgalioto asmens pareigų pavadinimas)</t>
  </si>
  <si>
    <t>2022.06.27 Nr. 5</t>
  </si>
  <si>
    <t>Direktoriaus pavaduotoja ugdymui,</t>
  </si>
  <si>
    <t>atlieknati direktoriaus funkcijas</t>
  </si>
  <si>
    <t>Asta Fjellbirkeland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</si>
</sst>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5"/>
  <sheetViews>
    <sheetView tabSelected="1" topLeftCell="A28" workbookViewId="0">
      <selection activeCell="K371" sqref="K371:L371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235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0" t="s">
        <v>31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79900</v>
      </c>
      <c r="J34" s="116">
        <f>SUM(J35+J46+J65+J86+J93+J113+J139+J158+J168)</f>
        <v>53600</v>
      </c>
      <c r="K34" s="117">
        <f>SUM(K35+K46+K65+K86+K93+K113+K139+K158+K168)</f>
        <v>24964.1</v>
      </c>
      <c r="L34" s="116">
        <f>SUM(L35+L46+L65+L86+L93+L113+L139+L158+L168)</f>
        <v>24964.1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78600</v>
      </c>
      <c r="J35" s="116">
        <f>SUM(J36+J42)</f>
        <v>53000</v>
      </c>
      <c r="K35" s="118">
        <f>SUM(K36+K42)</f>
        <v>24836.1</v>
      </c>
      <c r="L35" s="119">
        <f>SUM(L36+L42)</f>
        <v>24836.1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77500</v>
      </c>
      <c r="J36" s="116">
        <f>SUM(J37)</f>
        <v>52000</v>
      </c>
      <c r="K36" s="117">
        <f>SUM(K37)</f>
        <v>24488.11</v>
      </c>
      <c r="L36" s="116">
        <f>SUM(L37)</f>
        <v>24488.11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77500</v>
      </c>
      <c r="J37" s="116">
        <f t="shared" ref="J37:L38" si="0">SUM(J38)</f>
        <v>52000</v>
      </c>
      <c r="K37" s="116">
        <f t="shared" si="0"/>
        <v>24488.11</v>
      </c>
      <c r="L37" s="116">
        <f t="shared" si="0"/>
        <v>24488.11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77500</v>
      </c>
      <c r="J38" s="117">
        <f t="shared" si="0"/>
        <v>52000</v>
      </c>
      <c r="K38" s="117">
        <f t="shared" si="0"/>
        <v>24488.11</v>
      </c>
      <c r="L38" s="117">
        <f t="shared" si="0"/>
        <v>24488.11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77500</v>
      </c>
      <c r="J39" s="121">
        <v>52000</v>
      </c>
      <c r="K39" s="121">
        <v>24488.11</v>
      </c>
      <c r="L39" s="121">
        <v>24488.11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1100</v>
      </c>
      <c r="J42" s="116">
        <f t="shared" si="1"/>
        <v>1000</v>
      </c>
      <c r="K42" s="117">
        <f t="shared" si="1"/>
        <v>347.99</v>
      </c>
      <c r="L42" s="116">
        <f t="shared" si="1"/>
        <v>347.99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1100</v>
      </c>
      <c r="J43" s="116">
        <f t="shared" si="1"/>
        <v>1000</v>
      </c>
      <c r="K43" s="116">
        <f t="shared" si="1"/>
        <v>347.99</v>
      </c>
      <c r="L43" s="116">
        <f t="shared" si="1"/>
        <v>347.99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1100</v>
      </c>
      <c r="J44" s="116">
        <f t="shared" si="1"/>
        <v>1000</v>
      </c>
      <c r="K44" s="116">
        <f t="shared" si="1"/>
        <v>347.99</v>
      </c>
      <c r="L44" s="116">
        <f t="shared" si="1"/>
        <v>347.99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1100</v>
      </c>
      <c r="J45" s="121">
        <v>1000</v>
      </c>
      <c r="K45" s="121">
        <v>347.99</v>
      </c>
      <c r="L45" s="121">
        <v>347.99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1300</v>
      </c>
      <c r="J46" s="124">
        <f t="shared" si="2"/>
        <v>600</v>
      </c>
      <c r="K46" s="123">
        <f t="shared" si="2"/>
        <v>128</v>
      </c>
      <c r="L46" s="123">
        <f t="shared" si="2"/>
        <v>128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1300</v>
      </c>
      <c r="J47" s="117">
        <f t="shared" si="2"/>
        <v>600</v>
      </c>
      <c r="K47" s="116">
        <f t="shared" si="2"/>
        <v>128</v>
      </c>
      <c r="L47" s="117">
        <f t="shared" si="2"/>
        <v>128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1300</v>
      </c>
      <c r="J48" s="117">
        <f t="shared" si="2"/>
        <v>600</v>
      </c>
      <c r="K48" s="119">
        <f t="shared" si="2"/>
        <v>128</v>
      </c>
      <c r="L48" s="119">
        <f t="shared" si="2"/>
        <v>128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1300</v>
      </c>
      <c r="J49" s="125">
        <f>SUM(J50:J64)</f>
        <v>600</v>
      </c>
      <c r="K49" s="126">
        <f>SUM(K50:K64)</f>
        <v>128</v>
      </c>
      <c r="L49" s="126">
        <f>SUM(L50:L64)</f>
        <v>128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200</v>
      </c>
      <c r="J52" s="121">
        <v>200</v>
      </c>
      <c r="K52" s="121">
        <v>128</v>
      </c>
      <c r="L52" s="121">
        <v>128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100</v>
      </c>
      <c r="J53" s="121">
        <v>100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300</v>
      </c>
      <c r="J59" s="121">
        <v>100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700</v>
      </c>
      <c r="J64" s="121">
        <v>200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79900</v>
      </c>
      <c r="J368" s="131">
        <f>SUM(J34+J184)</f>
        <v>53600</v>
      </c>
      <c r="K368" s="131">
        <f>SUM(K34+K184)</f>
        <v>24964.1</v>
      </c>
      <c r="L368" s="131">
        <f>SUM(L34+L184)</f>
        <v>24964.1</v>
      </c>
    </row>
    <row r="369" spans="1:15">
      <c r="G369" s="53"/>
      <c r="H369" s="7"/>
      <c r="I369" s="108"/>
      <c r="J369" s="109"/>
      <c r="K369" s="109"/>
      <c r="L369" s="109"/>
    </row>
    <row r="370" spans="1:15">
      <c r="A370" s="36"/>
      <c r="B370" s="36"/>
      <c r="C370" s="36"/>
      <c r="D370" s="184" t="s">
        <v>236</v>
      </c>
      <c r="E370" s="184"/>
      <c r="F370" s="184"/>
      <c r="G370" s="184"/>
      <c r="H370" s="182"/>
      <c r="I370" s="183"/>
      <c r="J370" s="109"/>
      <c r="K370" s="109"/>
      <c r="L370" s="109"/>
      <c r="M370" s="36"/>
      <c r="N370" s="36"/>
      <c r="O370" s="36"/>
    </row>
    <row r="371" spans="1:15">
      <c r="D371" s="169" t="s">
        <v>237</v>
      </c>
      <c r="E371" s="169"/>
      <c r="F371" s="169"/>
      <c r="G371" s="169"/>
      <c r="H371" s="110"/>
      <c r="I371" s="111"/>
      <c r="J371" s="109"/>
      <c r="K371" s="169" t="s">
        <v>238</v>
      </c>
      <c r="L371" s="169"/>
    </row>
    <row r="372" spans="1:15" ht="18.75" customHeight="1">
      <c r="A372" s="112"/>
      <c r="B372" s="112"/>
      <c r="C372" s="112"/>
      <c r="D372" s="171" t="s">
        <v>230</v>
      </c>
      <c r="E372" s="171"/>
      <c r="F372" s="171"/>
      <c r="G372" s="171"/>
      <c r="H372" s="36"/>
      <c r="I372" s="18" t="s">
        <v>231</v>
      </c>
      <c r="K372" s="154" t="s">
        <v>232</v>
      </c>
      <c r="L372" s="154"/>
    </row>
    <row r="373" spans="1:15" ht="15.75" customHeight="1">
      <c r="I373" s="14"/>
      <c r="K373" s="14"/>
      <c r="L373" s="14"/>
    </row>
    <row r="374" spans="1:15" ht="15.75" customHeight="1">
      <c r="D374" s="169"/>
      <c r="E374" s="169"/>
      <c r="F374" s="169"/>
      <c r="G374" s="169"/>
      <c r="I374" s="14"/>
      <c r="K374" s="169" t="s">
        <v>233</v>
      </c>
      <c r="L374" s="169"/>
    </row>
    <row r="375" spans="1:15" ht="25.5" customHeight="1">
      <c r="D375" s="152" t="s">
        <v>234</v>
      </c>
      <c r="E375" s="153"/>
      <c r="F375" s="153"/>
      <c r="G375" s="153"/>
      <c r="H375" s="113"/>
      <c r="I375" s="15" t="s">
        <v>231</v>
      </c>
      <c r="K375" s="154" t="s">
        <v>232</v>
      </c>
      <c r="L375" s="154"/>
    </row>
  </sheetData>
  <sheetProtection formatCells="0" formatColumns="0" formatRows="0" insertColumns="0" insertRows="0" insertHyperlinks="0" deleteColumns="0" deleteRows="0" sort="0" autoFilter="0" pivotTables="0"/>
  <mergeCells count="32">
    <mergeCell ref="A30:I30"/>
    <mergeCell ref="D371:G371"/>
    <mergeCell ref="D374:G374"/>
    <mergeCell ref="D372:G372"/>
    <mergeCell ref="A7:L7"/>
    <mergeCell ref="A9:L9"/>
    <mergeCell ref="A10:L10"/>
    <mergeCell ref="A33:F33"/>
    <mergeCell ref="K372:L372"/>
    <mergeCell ref="G29:H29"/>
    <mergeCell ref="G12:K12"/>
    <mergeCell ref="A13:L13"/>
    <mergeCell ref="G14:K14"/>
    <mergeCell ref="G15:K15"/>
    <mergeCell ref="B16:L16"/>
    <mergeCell ref="G18:K18"/>
    <mergeCell ref="D375:G375"/>
    <mergeCell ref="K375:L375"/>
    <mergeCell ref="A31:F32"/>
    <mergeCell ref="G31:G32"/>
    <mergeCell ref="H31:H32"/>
    <mergeCell ref="I31:J31"/>
    <mergeCell ref="K31:K32"/>
    <mergeCell ref="L31:L32"/>
    <mergeCell ref="K374:L374"/>
    <mergeCell ref="K371:L371"/>
    <mergeCell ref="D370:G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Buhalterija2</cp:lastModifiedBy>
  <dcterms:created xsi:type="dcterms:W3CDTF">2022-03-30T11:04:35Z</dcterms:created>
  <dcterms:modified xsi:type="dcterms:W3CDTF">2022-06-27T11:13:58Z</dcterms:modified>
</cp:coreProperties>
</file>