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nansinės ataskaitos\2021 2 ketvirt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I22" i="4"/>
  <c r="I21" i="4" s="1"/>
  <c r="I46" i="4" s="1"/>
  <c r="I54" i="4" s="1"/>
  <c r="I56" i="4" s="1"/>
  <c r="I31" i="4"/>
  <c r="H54" i="4" l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<sst xmlns="http://schemas.openxmlformats.org/spreadsheetml/2006/main" count="144" uniqueCount="112">
  <si>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</si>
  <si>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</si>
  <si>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</si>
  <si>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</si>
  <si>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</si>
  <si>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</si>
  <si>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</si>
  <si>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</si>
  <si>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</si>
  <si>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</si>
  <si>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</si>
  <si>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</si>
  <si>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</si>
  <si>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</si>
  <si>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</si>
  <si>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</si>
  <si>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</si>
  <si>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</si>
  <si>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</si>
  <si>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</si>
  <si>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</si>
  <si>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</si>
  <si>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</si>
  <si>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</si>
  <si>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</si>
  <si>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</si>
  <si>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</si>
  <si>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</si>
  <si>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</si>
  <si>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</si>
  <si>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</si>
  <si>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</si>
  <si>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</si>
  <si>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</si>
  <si>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</si>
  <si>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</si>
  <si>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</si>
  <si>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</si>
  <si>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</si>
  <si>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</si>
  <si>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</si>
  <si>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</si>
  <si>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</si>
  <si>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</si>
  <si>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</si>
  <si>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</si>
  <si>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</si>
  <si>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</si>
  <si>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</si>
  <si>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</si>
  <si>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</si>
  <si>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</si>
  <si>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</si>
  <si>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</si>
  <si>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</si>
  <si>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</si>
  <si>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</si>
  <si>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</si>
  <si>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</si>
  <si>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</si>
  <si>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</si>
  <si>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</si>
  <si>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</si>
  <si>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</si>
  <si>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</si>
  <si>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</si>
  <si>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</si>
  <si>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</si>
  <si>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</si>
  <si>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</si>
  <si>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</si>
  <si>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</si>
  <si>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</si>
  <si>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</si>
  <si>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</si>
  <si>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</si>
  <si>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</si>
  <si>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</si>
  <si>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</si>
  <si>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</si>
  <si>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</si>
  <si>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</si>
  <si>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</si>
  <si>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</si>
  <si>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</si>
  <si>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</si>
  <si>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</si>
  <si>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</si>
  <si>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</si>
  <si>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</si>
  <si>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</si>
  <si>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</si>
  <si>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</si>
  <si>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</si>
  <si>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</si>
  <si>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</si>
  <si>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</si>
  <si>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</si>
  <si>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</si>
  <si>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</si>
  <si>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</si>
  <si>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</si>
  <si>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</si>
  <si>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</si>
  <si>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</si>
  <si>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</si>
  <si>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</si>
  <si>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</si>
  <si>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</si>
  <si>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Anykščių r.Svėdasų Juozo Tumo-Vaižganto gimnazija</t>
  </si>
  <si>
    <t>PAGAL  2021.06.30 D. DUOMENIS</t>
  </si>
  <si>
    <t xml:space="preserve">2021.07.15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</si>
</sst>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7" zoomScaleNormal="100" zoomScaleSheetLayoutView="100" workbookViewId="0">
      <selection activeCell="L20" sqref="L2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2" t="s">
        <v>109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48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8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8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8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6" t="s">
        <v>2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6" t="s">
        <v>110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6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8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63" t="s">
        <v>108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50.1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43" t="s">
        <v>9</v>
      </c>
      <c r="D21" s="55"/>
      <c r="E21" s="55"/>
      <c r="F21" s="55"/>
      <c r="G21" s="18"/>
      <c r="H21" s="22">
        <f>SUM(H22,H27,H28)</f>
        <v>554659.43999999994</v>
      </c>
      <c r="I21" s="22">
        <f>SUM(I22,I27,I28)</f>
        <v>819449.01</v>
      </c>
    </row>
    <row r="22" spans="1:9" ht="15.75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549158.28999999992</v>
      </c>
      <c r="I22" s="23">
        <f>SUM(I23:I26)</f>
        <v>810223.52</v>
      </c>
    </row>
    <row r="23" spans="1:9" ht="15.75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363086.05</v>
      </c>
      <c r="I23" s="28">
        <v>518346.39999999997</v>
      </c>
    </row>
    <row r="24" spans="1:9" ht="15.75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174846.31</v>
      </c>
      <c r="I24" s="28">
        <v>278957.77</v>
      </c>
    </row>
    <row r="25" spans="1:9" ht="15.75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>
        <v>6000.74</v>
      </c>
      <c r="I25" s="28">
        <v>11797.060000000001</v>
      </c>
    </row>
    <row r="26" spans="1:9" ht="15.75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5225.1899999999996</v>
      </c>
      <c r="I26" s="28">
        <v>1122.29</v>
      </c>
    </row>
    <row r="27" spans="1:9" ht="15.75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</row>
    <row r="28" spans="1:9" ht="15.75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5501.15</v>
      </c>
      <c r="I28" s="23">
        <f>SUM(I29)+SUM(I30)</f>
        <v>9225.49</v>
      </c>
    </row>
    <row r="29" spans="1:9" ht="15.75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5501.15</v>
      </c>
      <c r="I29" s="28">
        <v>9225.49</v>
      </c>
    </row>
    <row r="30" spans="1:9" ht="15.75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</row>
    <row r="31" spans="1:9" ht="15.75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554627.29</v>
      </c>
      <c r="I31" s="22">
        <f>SUM(I32:I45)</f>
        <v>821398.28999999992</v>
      </c>
    </row>
    <row r="32" spans="1:9" ht="15.75">
      <c r="A32" s="2" t="s">
        <v>10</v>
      </c>
      <c r="B32" s="14" t="s">
        <v>57</v>
      </c>
      <c r="C32" s="41" t="s">
        <v>97</v>
      </c>
      <c r="D32" s="40"/>
      <c r="E32" s="40"/>
      <c r="F32" s="40"/>
      <c r="G32" s="19"/>
      <c r="H32" s="28">
        <v>464662.70999999996</v>
      </c>
      <c r="I32" s="28">
        <v>652128.6399999999</v>
      </c>
    </row>
    <row r="33" spans="1:9" ht="15.75">
      <c r="A33" s="2" t="s">
        <v>12</v>
      </c>
      <c r="B33" s="14" t="s">
        <v>58</v>
      </c>
      <c r="C33" s="41" t="s">
        <v>87</v>
      </c>
      <c r="D33" s="40"/>
      <c r="E33" s="40"/>
      <c r="F33" s="40"/>
      <c r="G33" s="19"/>
      <c r="H33" s="28">
        <v>16306.24</v>
      </c>
      <c r="I33" s="28">
        <v>23008.25</v>
      </c>
    </row>
    <row r="34" spans="1:9" ht="15.75">
      <c r="A34" s="2" t="s">
        <v>14</v>
      </c>
      <c r="B34" s="14" t="s">
        <v>59</v>
      </c>
      <c r="C34" s="41" t="s">
        <v>88</v>
      </c>
      <c r="D34" s="40"/>
      <c r="E34" s="40"/>
      <c r="F34" s="40"/>
      <c r="G34" s="19"/>
      <c r="H34" s="28">
        <v>46229.999999999993</v>
      </c>
      <c r="I34" s="28">
        <v>50494.45</v>
      </c>
    </row>
    <row r="35" spans="1:9" ht="15.75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>
        <v>43.61</v>
      </c>
    </row>
    <row r="36" spans="1:9" ht="15.75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8469.41</v>
      </c>
      <c r="I36" s="28">
        <v>16727.3</v>
      </c>
    </row>
    <row r="37" spans="1:9" ht="15.75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989.8</v>
      </c>
      <c r="I37" s="28">
        <v>1776.9</v>
      </c>
    </row>
    <row r="38" spans="1:9" ht="15.75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/>
    </row>
    <row r="39" spans="1:9" ht="15.75">
      <c r="A39" s="2" t="s">
        <v>67</v>
      </c>
      <c r="B39" s="14" t="s">
        <v>20</v>
      </c>
      <c r="C39" s="41" t="s">
        <v>20</v>
      </c>
      <c r="D39" s="40"/>
      <c r="E39" s="40"/>
      <c r="F39" s="40"/>
      <c r="G39" s="19"/>
      <c r="H39" s="28"/>
      <c r="I39" s="28"/>
    </row>
    <row r="40" spans="1:9" ht="15.75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2541.7199999999998</v>
      </c>
      <c r="I40" s="28">
        <v>49905.54</v>
      </c>
    </row>
    <row r="41" spans="1:9" ht="15.75" customHeight="1">
      <c r="A41" s="2" t="s">
        <v>70</v>
      </c>
      <c r="B41" s="14" t="s">
        <v>21</v>
      </c>
      <c r="C41" s="41" t="s">
        <v>38</v>
      </c>
      <c r="D41" s="42"/>
      <c r="E41" s="42"/>
      <c r="F41" s="42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41" t="s">
        <v>93</v>
      </c>
      <c r="D42" s="40"/>
      <c r="E42" s="40"/>
      <c r="F42" s="40"/>
      <c r="G42" s="19"/>
      <c r="H42" s="28"/>
      <c r="I42" s="28"/>
    </row>
    <row r="43" spans="1:9" ht="15.75">
      <c r="A43" s="2" t="s">
        <v>73</v>
      </c>
      <c r="B43" s="14" t="s">
        <v>74</v>
      </c>
      <c r="C43" s="41" t="s">
        <v>39</v>
      </c>
      <c r="D43" s="40"/>
      <c r="E43" s="40"/>
      <c r="F43" s="40"/>
      <c r="G43" s="19"/>
      <c r="H43" s="28">
        <v>7601.39</v>
      </c>
      <c r="I43" s="28">
        <v>683.03</v>
      </c>
    </row>
    <row r="44" spans="1:9" ht="15.75">
      <c r="A44" s="2" t="s">
        <v>75</v>
      </c>
      <c r="B44" s="14" t="s">
        <v>76</v>
      </c>
      <c r="C44" s="41" t="s">
        <v>94</v>
      </c>
      <c r="D44" s="40"/>
      <c r="E44" s="40"/>
      <c r="F44" s="40"/>
      <c r="G44" s="19"/>
      <c r="H44" s="28">
        <v>3294.16</v>
      </c>
      <c r="I44" s="28">
        <v>5991.8499999999995</v>
      </c>
    </row>
    <row r="45" spans="1:9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4531.8599999999997</v>
      </c>
      <c r="I45" s="28">
        <v>20638.72</v>
      </c>
    </row>
    <row r="46" spans="1:9" ht="15.75">
      <c r="A46" s="9" t="s">
        <v>24</v>
      </c>
      <c r="B46" s="10" t="s">
        <v>25</v>
      </c>
      <c r="C46" s="67" t="s">
        <v>25</v>
      </c>
      <c r="D46" s="61"/>
      <c r="E46" s="61"/>
      <c r="F46" s="62"/>
      <c r="G46" s="18"/>
      <c r="H46" s="22">
        <f>H21-H31</f>
        <v>32.149999999906868</v>
      </c>
      <c r="I46" s="22">
        <f>I21-I31</f>
        <v>-1949.2799999999115</v>
      </c>
    </row>
    <row r="47" spans="1:9" ht="15.75">
      <c r="A47" s="9" t="s">
        <v>26</v>
      </c>
      <c r="B47" s="9" t="s">
        <v>27</v>
      </c>
      <c r="C47" s="60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</row>
    <row r="49" spans="1:9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</row>
    <row r="50" spans="1:9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</row>
    <row r="51" spans="1:9" ht="15.75">
      <c r="A51" s="9" t="s">
        <v>28</v>
      </c>
      <c r="B51" s="10" t="s">
        <v>29</v>
      </c>
      <c r="C51" s="67" t="s">
        <v>29</v>
      </c>
      <c r="D51" s="61"/>
      <c r="E51" s="61"/>
      <c r="F51" s="62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2" t="s">
        <v>42</v>
      </c>
      <c r="D52" s="58"/>
      <c r="E52" s="58"/>
      <c r="F52" s="59"/>
      <c r="G52" s="21"/>
      <c r="H52" s="28"/>
      <c r="I52" s="28"/>
    </row>
    <row r="53" spans="1:9" ht="15.75">
      <c r="A53" s="9" t="s">
        <v>31</v>
      </c>
      <c r="B53" s="10" t="s">
        <v>83</v>
      </c>
      <c r="C53" s="67" t="s">
        <v>83</v>
      </c>
      <c r="D53" s="61"/>
      <c r="E53" s="61"/>
      <c r="F53" s="62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7" t="s">
        <v>32</v>
      </c>
      <c r="D54" s="58"/>
      <c r="E54" s="58"/>
      <c r="F54" s="59"/>
      <c r="G54" s="21"/>
      <c r="H54" s="22">
        <f>SUM(H46,H47,H51,H52,H53)</f>
        <v>32.149999999906868</v>
      </c>
      <c r="I54" s="22">
        <f>SUM(I46,I47,I51,I52,I53)</f>
        <v>-1949.2799999999115</v>
      </c>
    </row>
    <row r="55" spans="1:9" ht="15.75">
      <c r="A55" s="9" t="s">
        <v>10</v>
      </c>
      <c r="B55" s="9" t="s">
        <v>34</v>
      </c>
      <c r="C55" s="60" t="s">
        <v>34</v>
      </c>
      <c r="D55" s="61"/>
      <c r="E55" s="61"/>
      <c r="F55" s="62"/>
      <c r="G55" s="21"/>
      <c r="H55" s="28"/>
      <c r="I55" s="28"/>
    </row>
    <row r="56" spans="1:9" ht="15.75">
      <c r="A56" s="9" t="s">
        <v>84</v>
      </c>
      <c r="B56" s="10" t="s">
        <v>35</v>
      </c>
      <c r="C56" s="67" t="s">
        <v>35</v>
      </c>
      <c r="D56" s="61"/>
      <c r="E56" s="61"/>
      <c r="F56" s="62"/>
      <c r="G56" s="21"/>
      <c r="H56" s="22">
        <f>SUM(H54,H55)</f>
        <v>32.149999999906868</v>
      </c>
      <c r="I56" s="22">
        <f>SUM(I54,I55)</f>
        <v>-1949.2799999999115</v>
      </c>
    </row>
    <row r="57" spans="1:9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</row>
    <row r="58" spans="1:9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107</v>
      </c>
      <c r="B60" s="38"/>
      <c r="C60" s="38"/>
      <c r="D60" s="38"/>
      <c r="E60" s="38"/>
      <c r="F60" s="38"/>
      <c r="G60" s="34"/>
      <c r="H60" s="35" t="s">
        <v>106</v>
      </c>
      <c r="I60" s="35"/>
    </row>
    <row r="61" spans="1:9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8" t="s">
        <v>101</v>
      </c>
      <c r="B63" s="68"/>
      <c r="C63" s="68"/>
      <c r="D63" s="68"/>
      <c r="E63" s="68"/>
      <c r="F63" s="68"/>
      <c r="G63" s="31" t="s">
        <v>102</v>
      </c>
      <c r="H63" s="69" t="s">
        <v>99</v>
      </c>
      <c r="I63" s="69"/>
    </row>
    <row r="64" spans="1:9" s="11" customFormat="1" ht="12" customHeight="1">
      <c r="A64" s="70" t="s">
        <v>105</v>
      </c>
      <c r="B64" s="70"/>
      <c r="C64" s="70"/>
      <c r="D64" s="70"/>
      <c r="E64" s="70"/>
      <c r="F64" s="70"/>
      <c r="G64" s="32" t="s">
        <v>100</v>
      </c>
      <c r="H64" s="71" t="s">
        <v>36</v>
      </c>
      <c r="I64" s="7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jolanta</dc:creator>
  <cp:lastModifiedBy>jolanta</cp:lastModifiedBy>
  <cp:lastPrinted>2013-02-07T09:15:49Z</cp:lastPrinted>
  <dcterms:created xsi:type="dcterms:W3CDTF">1996-10-14T23:33:28Z</dcterms:created>
  <dcterms:modified xsi:type="dcterms:W3CDTF">2021-07-15T07:01:39Z</dcterms:modified>
</cp:coreProperties>
</file>