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ikas\Documents\_Svedasai\Buhalterija\Finansines ataskaitos\"/>
    </mc:Choice>
  </mc:AlternateContent>
  <bookViews>
    <workbookView xWindow="0" yWindow="0" windowWidth="24000" windowHeight="9735"/>
  </bookViews>
  <sheets>
    <sheet name="2 priedas" sheetId="4" r:id="rId1"/>
  </sheets>
  <definedNames>
    <definedName name="_xlnm.Print_Titles" localSheetId="0">'2 priedas'!$20:$20</definedName>
  </definedNames>
  <calcPr calcId="15251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I22" i="4"/>
  <c r="I21" i="4" s="1"/>
  <c r="I46" i="4" s="1"/>
  <c r="I31" i="4"/>
  <c r="I54" i="4" l="1"/>
  <c r="I56" i="4" s="1"/>
  <c r="H54" i="4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<sst xmlns="http://schemas.openxmlformats.org/spreadsheetml/2006/main" count="144" uniqueCount="112">
  <si>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</si>
  <si>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</si>
  <si>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</si>
  <si>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</si>
  <si>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</si>
  <si>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</si>
  <si>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</si>
  <si>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</si>
  <si>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</si>
  <si>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</si>
  <si>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</si>
  <si>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</si>
  <si>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</si>
  <si>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</si>
  <si>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</si>
  <si>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</si>
  <si>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</si>
  <si>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</si>
  <si>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</si>
  <si>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</si>
  <si>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</si>
  <si>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</si>
  <si>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</si>
  <si>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</si>
  <si>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</si>
  <si>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</si>
  <si>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</si>
  <si>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</si>
  <si>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</si>
  <si>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</si>
  <si>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</si>
  <si>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</si>
  <si>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</si>
  <si>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</si>
  <si>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</si>
  <si>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</si>
  <si>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</si>
  <si>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</si>
  <si>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</si>
  <si>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</si>
  <si>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</si>
  <si>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</si>
  <si>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</si>
  <si>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</si>
  <si>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</si>
  <si>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</si>
  <si>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</si>
  <si>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</si>
  <si>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</si>
  <si>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</si>
  <si>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</si>
  <si>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</si>
  <si>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</si>
  <si>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</si>
  <si>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</si>
  <si>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</si>
  <si>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</si>
  <si>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</si>
  <si>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</si>
  <si>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</si>
  <si>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</si>
  <si>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</si>
  <si>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</si>
  <si>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</si>
  <si>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</si>
  <si>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</si>
  <si>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</si>
  <si>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</si>
  <si>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</si>
  <si>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</si>
  <si>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</si>
  <si>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</si>
  <si>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</si>
  <si>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</si>
  <si>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</si>
  <si>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</si>
  <si>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</si>
  <si>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</si>
  <si>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</si>
  <si>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</si>
  <si>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</si>
  <si>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</si>
  <si>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</si>
  <si>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</si>
  <si>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</si>
  <si>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</si>
  <si>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</si>
  <si>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</si>
  <si>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</si>
  <si>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</si>
  <si>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</si>
  <si>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</si>
  <si>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</si>
  <si>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</si>
  <si>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</si>
  <si>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</si>
  <si>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</si>
  <si>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</si>
  <si>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</si>
  <si>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</si>
  <si>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</si>
  <si>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</si>
  <si>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</si>
  <si>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</si>
  <si>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</si>
  <si>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</si>
  <si>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</si>
  <si>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</si>
  <si>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</si>
  <si>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Anykščių r.Svėdasų Juozo Tumo-Vaižganto gimnazija</t>
  </si>
  <si>
    <t>PAGAL  2022.09.30 D. DUOMENIS</t>
  </si>
  <si>
    <t xml:space="preserve">2022.10.17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</si>
</sst>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11"/>
      <name val="Arial"/>
      <family val="2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  <charset val="186"/>
    </font>
    <font>
      <u/>
      <sz val="11"/>
      <name val="TimesNewRoman,Bold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zoomScaleSheetLayoutView="100" workbookViewId="0">
      <selection sqref="A1:I6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7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2" t="s">
        <v>44</v>
      </c>
      <c r="B5" s="47"/>
      <c r="C5" s="47"/>
      <c r="D5" s="47"/>
      <c r="E5" s="47"/>
      <c r="F5" s="47"/>
      <c r="G5" s="47"/>
      <c r="H5" s="47"/>
      <c r="I5" s="47"/>
    </row>
    <row r="6" spans="1:9" ht="15.75">
      <c r="A6" s="53" t="s">
        <v>43</v>
      </c>
      <c r="B6" s="47"/>
      <c r="C6" s="47"/>
      <c r="D6" s="47"/>
      <c r="E6" s="47"/>
      <c r="F6" s="47"/>
      <c r="G6" s="47"/>
      <c r="H6" s="47"/>
      <c r="I6" s="47"/>
    </row>
    <row r="7" spans="1:9" ht="15.75">
      <c r="A7" s="54" t="s">
        <v>109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42" t="s">
        <v>1</v>
      </c>
      <c r="B8" s="43"/>
      <c r="C8" s="43"/>
      <c r="D8" s="43"/>
      <c r="E8" s="43"/>
      <c r="F8" s="43"/>
      <c r="G8" s="43"/>
      <c r="H8" s="43"/>
      <c r="I8" s="43"/>
    </row>
    <row r="9" spans="1:9" ht="15">
      <c r="A9" s="42" t="s">
        <v>0</v>
      </c>
      <c r="B9" s="43"/>
      <c r="C9" s="43"/>
      <c r="D9" s="43"/>
      <c r="E9" s="43"/>
      <c r="F9" s="43"/>
      <c r="G9" s="43"/>
      <c r="H9" s="43"/>
      <c r="I9" s="43"/>
    </row>
    <row r="10" spans="1:9" ht="15">
      <c r="A10" s="42" t="s">
        <v>46</v>
      </c>
      <c r="B10" s="43"/>
      <c r="C10" s="43"/>
      <c r="D10" s="43"/>
      <c r="E10" s="43"/>
      <c r="F10" s="43"/>
      <c r="G10" s="43"/>
      <c r="H10" s="43"/>
      <c r="I10" s="43"/>
    </row>
    <row r="11" spans="1:9" ht="15">
      <c r="A11" s="42" t="s">
        <v>45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44"/>
      <c r="B12" s="43"/>
      <c r="C12" s="43"/>
      <c r="D12" s="43"/>
      <c r="E12" s="43"/>
      <c r="F12" s="43"/>
      <c r="G12" s="43"/>
      <c r="H12" s="43"/>
      <c r="I12" s="43"/>
    </row>
    <row r="13" spans="1:9" ht="15">
      <c r="A13" s="45" t="s">
        <v>2</v>
      </c>
      <c r="B13" s="46"/>
      <c r="C13" s="46"/>
      <c r="D13" s="46"/>
      <c r="E13" s="46"/>
      <c r="F13" s="46"/>
      <c r="G13" s="46"/>
      <c r="H13" s="46"/>
      <c r="I13" s="46"/>
    </row>
    <row r="14" spans="1:9" ht="15">
      <c r="A14" s="42"/>
      <c r="B14" s="43"/>
      <c r="C14" s="43"/>
      <c r="D14" s="43"/>
      <c r="E14" s="43"/>
      <c r="F14" s="43"/>
      <c r="G14" s="43"/>
      <c r="H14" s="43"/>
      <c r="I14" s="43"/>
    </row>
    <row r="15" spans="1:9" ht="15">
      <c r="A15" s="45" t="s">
        <v>110</v>
      </c>
      <c r="B15" s="46"/>
      <c r="C15" s="46"/>
      <c r="D15" s="46"/>
      <c r="E15" s="46"/>
      <c r="F15" s="46"/>
      <c r="G15" s="46"/>
      <c r="H15" s="46"/>
      <c r="I15" s="46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6" t="s">
        <v>111</v>
      </c>
      <c r="B17" s="43"/>
      <c r="C17" s="43"/>
      <c r="D17" s="43"/>
      <c r="E17" s="43"/>
      <c r="F17" s="43"/>
      <c r="G17" s="43"/>
      <c r="H17" s="43"/>
      <c r="I17" s="43"/>
    </row>
    <row r="18" spans="1:11" ht="15">
      <c r="A18" s="42" t="s">
        <v>3</v>
      </c>
      <c r="B18" s="43"/>
      <c r="C18" s="43"/>
      <c r="D18" s="43"/>
      <c r="E18" s="43"/>
      <c r="F18" s="43"/>
      <c r="G18" s="43"/>
      <c r="H18" s="43"/>
      <c r="I18" s="43"/>
    </row>
    <row r="19" spans="1:11" s="11" customFormat="1" ht="15">
      <c r="A19" s="63" t="s">
        <v>108</v>
      </c>
      <c r="B19" s="43"/>
      <c r="C19" s="43"/>
      <c r="D19" s="43"/>
      <c r="E19" s="43"/>
      <c r="F19" s="43"/>
      <c r="G19" s="43"/>
      <c r="H19" s="43"/>
      <c r="I19" s="43"/>
      <c r="K19" s="32"/>
    </row>
    <row r="20" spans="1:11" s="12" customFormat="1" ht="50.1" customHeight="1">
      <c r="A20" s="48" t="s">
        <v>4</v>
      </c>
      <c r="B20" s="48"/>
      <c r="C20" s="48" t="s">
        <v>5</v>
      </c>
      <c r="D20" s="49"/>
      <c r="E20" s="49"/>
      <c r="F20" s="49"/>
      <c r="G20" s="8" t="s">
        <v>37</v>
      </c>
      <c r="H20" s="8" t="s">
        <v>6</v>
      </c>
      <c r="I20" s="8" t="s">
        <v>7</v>
      </c>
      <c r="K20" s="33"/>
    </row>
    <row r="21" spans="1:11" ht="15.75">
      <c r="A21" s="3" t="s">
        <v>8</v>
      </c>
      <c r="B21" s="9" t="s">
        <v>9</v>
      </c>
      <c r="C21" s="50" t="s">
        <v>9</v>
      </c>
      <c r="D21" s="51"/>
      <c r="E21" s="51"/>
      <c r="F21" s="51"/>
      <c r="G21" s="18"/>
      <c r="H21" s="22">
        <f>SUM(H22,H27,H28)</f>
        <v>933320.63</v>
      </c>
      <c r="I21" s="22">
        <f>SUM(I22,I27,I28)</f>
        <v>1073979.1199999999</v>
      </c>
      <c r="K21" s="34"/>
    </row>
    <row r="22" spans="1:11" ht="15.75">
      <c r="A22" s="2" t="s">
        <v>10</v>
      </c>
      <c r="B22" s="14" t="s">
        <v>11</v>
      </c>
      <c r="C22" s="41" t="s">
        <v>11</v>
      </c>
      <c r="D22" s="41"/>
      <c r="E22" s="41"/>
      <c r="F22" s="41"/>
      <c r="G22" s="19"/>
      <c r="H22" s="23">
        <f>SUM(H23:H26)</f>
        <v>919553.49</v>
      </c>
      <c r="I22" s="23">
        <f>SUM(I23:I26)</f>
        <v>1061424.95</v>
      </c>
      <c r="K22" s="35"/>
    </row>
    <row r="23" spans="1:11" ht="15.75">
      <c r="A23" s="2" t="s">
        <v>47</v>
      </c>
      <c r="B23" s="14" t="s">
        <v>48</v>
      </c>
      <c r="C23" s="41" t="s">
        <v>48</v>
      </c>
      <c r="D23" s="41"/>
      <c r="E23" s="41"/>
      <c r="F23" s="41"/>
      <c r="G23" s="19"/>
      <c r="H23" s="25">
        <v>539225.99</v>
      </c>
      <c r="I23" s="25">
        <v>696751.75</v>
      </c>
      <c r="K23" s="36"/>
    </row>
    <row r="24" spans="1:11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5">
        <v>364559.25999999995</v>
      </c>
      <c r="I24" s="25">
        <v>346591.96</v>
      </c>
      <c r="K24" s="36"/>
    </row>
    <row r="25" spans="1:11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5">
        <v>15442.8</v>
      </c>
      <c r="I25" s="25">
        <v>12615.89</v>
      </c>
      <c r="K25" s="36"/>
    </row>
    <row r="26" spans="1:11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5">
        <v>325.44</v>
      </c>
      <c r="I26" s="25">
        <v>5465.35</v>
      </c>
      <c r="K26" s="36"/>
    </row>
    <row r="27" spans="1:11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  <c r="K27" s="37"/>
    </row>
    <row r="28" spans="1:11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13767.14</v>
      </c>
      <c r="I28" s="23">
        <f>SUM(I29)+SUM(I30)</f>
        <v>12554.169999999998</v>
      </c>
      <c r="K28" s="37"/>
    </row>
    <row r="29" spans="1:11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5">
        <v>13767.14</v>
      </c>
      <c r="I29" s="25">
        <v>12554.169999999998</v>
      </c>
      <c r="K29" s="36"/>
    </row>
    <row r="30" spans="1:11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5"/>
      <c r="I30" s="25"/>
      <c r="K30" s="36"/>
    </row>
    <row r="31" spans="1:11" ht="15.75">
      <c r="A31" s="3" t="s">
        <v>18</v>
      </c>
      <c r="B31" s="9" t="s">
        <v>19</v>
      </c>
      <c r="C31" s="50" t="s">
        <v>19</v>
      </c>
      <c r="D31" s="50"/>
      <c r="E31" s="50"/>
      <c r="F31" s="50"/>
      <c r="G31" s="18"/>
      <c r="H31" s="22">
        <f>SUM(H32:H45)</f>
        <v>930678.74000000011</v>
      </c>
      <c r="I31" s="22">
        <f>SUM(I32:I45)</f>
        <v>1072029.57</v>
      </c>
      <c r="K31" s="38"/>
    </row>
    <row r="32" spans="1:11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5">
        <v>693543.02999999991</v>
      </c>
      <c r="I32" s="25">
        <v>877051.49000000022</v>
      </c>
      <c r="K32" s="36"/>
    </row>
    <row r="33" spans="1:11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5">
        <v>43170.3</v>
      </c>
      <c r="I33" s="25">
        <v>37040.230000000003</v>
      </c>
      <c r="K33" s="36"/>
    </row>
    <row r="34" spans="1:11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5">
        <v>68355.44</v>
      </c>
      <c r="I34" s="25">
        <v>84695.169999999984</v>
      </c>
      <c r="K34" s="36"/>
    </row>
    <row r="35" spans="1:11" ht="15.75">
      <c r="A35" s="2" t="s">
        <v>22</v>
      </c>
      <c r="B35" s="14" t="s">
        <v>60</v>
      </c>
      <c r="C35" s="41" t="s">
        <v>89</v>
      </c>
      <c r="D35" s="40"/>
      <c r="E35" s="40"/>
      <c r="F35" s="40"/>
      <c r="G35" s="19"/>
      <c r="H35" s="25">
        <v>57.81</v>
      </c>
      <c r="I35" s="25"/>
      <c r="K35" s="36"/>
    </row>
    <row r="36" spans="1:11" ht="15.75">
      <c r="A36" s="2" t="s">
        <v>61</v>
      </c>
      <c r="B36" s="14" t="s">
        <v>62</v>
      </c>
      <c r="C36" s="41" t="s">
        <v>90</v>
      </c>
      <c r="D36" s="40"/>
      <c r="E36" s="40"/>
      <c r="F36" s="40"/>
      <c r="G36" s="19"/>
      <c r="H36" s="25">
        <v>29453.18</v>
      </c>
      <c r="I36" s="25">
        <v>20310.27</v>
      </c>
      <c r="K36" s="36"/>
    </row>
    <row r="37" spans="1:11" ht="15.75">
      <c r="A37" s="2" t="s">
        <v>63</v>
      </c>
      <c r="B37" s="14" t="s">
        <v>64</v>
      </c>
      <c r="C37" s="41" t="s">
        <v>91</v>
      </c>
      <c r="D37" s="40"/>
      <c r="E37" s="40"/>
      <c r="F37" s="40"/>
      <c r="G37" s="19"/>
      <c r="H37" s="25">
        <v>543.9</v>
      </c>
      <c r="I37" s="25">
        <v>1908.67</v>
      </c>
      <c r="K37" s="36"/>
    </row>
    <row r="38" spans="1:11" ht="15.75">
      <c r="A38" s="2" t="s">
        <v>65</v>
      </c>
      <c r="B38" s="14" t="s">
        <v>66</v>
      </c>
      <c r="C38" s="41" t="s">
        <v>92</v>
      </c>
      <c r="D38" s="40"/>
      <c r="E38" s="40"/>
      <c r="F38" s="40"/>
      <c r="G38" s="19"/>
      <c r="H38" s="25"/>
      <c r="I38" s="25"/>
      <c r="K38" s="36"/>
    </row>
    <row r="39" spans="1:11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5"/>
      <c r="I39" s="25"/>
      <c r="K39" s="36"/>
    </row>
    <row r="40" spans="1:11" ht="15.75">
      <c r="A40" s="2" t="s">
        <v>68</v>
      </c>
      <c r="B40" s="14" t="s">
        <v>69</v>
      </c>
      <c r="C40" s="41" t="s">
        <v>69</v>
      </c>
      <c r="D40" s="40"/>
      <c r="E40" s="40"/>
      <c r="F40" s="40"/>
      <c r="G40" s="19"/>
      <c r="H40" s="25">
        <v>13558.880000000001</v>
      </c>
      <c r="I40" s="25">
        <v>23194.59</v>
      </c>
      <c r="K40" s="36"/>
    </row>
    <row r="41" spans="1:11" ht="15.75" customHeight="1">
      <c r="A41" s="2" t="s">
        <v>70</v>
      </c>
      <c r="B41" s="14" t="s">
        <v>21</v>
      </c>
      <c r="C41" s="39" t="s">
        <v>38</v>
      </c>
      <c r="D41" s="49"/>
      <c r="E41" s="49"/>
      <c r="F41" s="49"/>
      <c r="G41" s="19"/>
      <c r="H41" s="25"/>
      <c r="I41" s="25"/>
      <c r="K41" s="36"/>
    </row>
    <row r="42" spans="1:11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5"/>
      <c r="I42" s="25"/>
      <c r="K42" s="36"/>
    </row>
    <row r="43" spans="1:11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5">
        <v>5396.13</v>
      </c>
      <c r="I43" s="25">
        <v>7610.39</v>
      </c>
      <c r="K43" s="36"/>
    </row>
    <row r="44" spans="1:11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5">
        <v>65649.34</v>
      </c>
      <c r="I44" s="25">
        <v>9957.98</v>
      </c>
      <c r="K44" s="36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5">
        <v>10950.730000000001</v>
      </c>
      <c r="I45" s="25">
        <v>10260.779999999999</v>
      </c>
      <c r="K45" s="36"/>
    </row>
    <row r="46" spans="1:11" ht="15.75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2641.8899999998976</v>
      </c>
      <c r="I46" s="22">
        <f>I21-I31</f>
        <v>1949.5499999998137</v>
      </c>
      <c r="K46" s="38"/>
    </row>
    <row r="47" spans="1:11" ht="15.75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8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5"/>
      <c r="K48" s="37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5"/>
      <c r="I49" s="25"/>
      <c r="K49" s="36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5"/>
      <c r="I50" s="25"/>
      <c r="K50" s="36"/>
    </row>
    <row r="51" spans="1:11" ht="15.75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5"/>
      <c r="I51" s="25"/>
      <c r="K51" s="36"/>
    </row>
    <row r="52" spans="1:11" ht="30" customHeight="1">
      <c r="A52" s="9" t="s">
        <v>30</v>
      </c>
      <c r="B52" s="10" t="s">
        <v>42</v>
      </c>
      <c r="C52" s="75" t="s">
        <v>42</v>
      </c>
      <c r="D52" s="58"/>
      <c r="E52" s="58"/>
      <c r="F52" s="59"/>
      <c r="G52" s="21"/>
      <c r="H52" s="25"/>
      <c r="I52" s="25"/>
      <c r="K52" s="36"/>
    </row>
    <row r="53" spans="1:11" ht="15.75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5"/>
      <c r="I53" s="25"/>
      <c r="K53" s="36"/>
    </row>
    <row r="54" spans="1:11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2641.8899999998976</v>
      </c>
      <c r="I54" s="22">
        <f>SUM(I46,I47,I51,I52,I53)</f>
        <v>1949.5499999998137</v>
      </c>
      <c r="K54" s="38"/>
    </row>
    <row r="55" spans="1:11" ht="15.75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5"/>
      <c r="I55" s="25"/>
      <c r="K55" s="36"/>
    </row>
    <row r="56" spans="1:11" ht="15.75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2641.8899999998976</v>
      </c>
      <c r="I56" s="22">
        <f>SUM(I54,I55)</f>
        <v>1949.5499999998137</v>
      </c>
      <c r="K56" s="38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37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37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4" t="s">
        <v>107</v>
      </c>
      <c r="B60" s="74"/>
      <c r="C60" s="74"/>
      <c r="D60" s="74"/>
      <c r="E60" s="74"/>
      <c r="F60" s="74"/>
      <c r="G60" s="31"/>
      <c r="H60" s="71" t="s">
        <v>106</v>
      </c>
      <c r="I60" s="71"/>
    </row>
    <row r="61" spans="1:11" s="11" customFormat="1" ht="18.75" customHeight="1">
      <c r="A61" s="73" t="s">
        <v>103</v>
      </c>
      <c r="B61" s="73"/>
      <c r="C61" s="73"/>
      <c r="D61" s="73"/>
      <c r="E61" s="73"/>
      <c r="F61" s="73"/>
      <c r="G61" s="30" t="s">
        <v>104</v>
      </c>
      <c r="H61" s="72" t="s">
        <v>36</v>
      </c>
      <c r="I61" s="72"/>
      <c r="K61" s="32"/>
    </row>
    <row r="62" spans="1:11" s="11" customFormat="1" ht="10.5" customHeight="1">
      <c r="A62" s="26"/>
      <c r="B62" s="26"/>
      <c r="C62" s="26"/>
      <c r="D62" s="26"/>
      <c r="E62" s="26"/>
      <c r="F62" s="26"/>
      <c r="G62" s="26"/>
      <c r="H62" s="27"/>
      <c r="I62" s="27"/>
      <c r="K62" s="32"/>
    </row>
    <row r="63" spans="1:11" s="11" customFormat="1" ht="15" customHeight="1">
      <c r="A63" s="76" t="s">
        <v>101</v>
      </c>
      <c r="B63" s="76"/>
      <c r="C63" s="76"/>
      <c r="D63" s="76"/>
      <c r="E63" s="76"/>
      <c r="F63" s="76"/>
      <c r="G63" s="28" t="s">
        <v>102</v>
      </c>
      <c r="H63" s="68" t="s">
        <v>99</v>
      </c>
      <c r="I63" s="68"/>
      <c r="K63" s="32"/>
    </row>
    <row r="64" spans="1:11" s="11" customFormat="1" ht="12" customHeight="1">
      <c r="A64" s="69" t="s">
        <v>105</v>
      </c>
      <c r="B64" s="69"/>
      <c r="C64" s="69"/>
      <c r="D64" s="69"/>
      <c r="E64" s="69"/>
      <c r="F64" s="69"/>
      <c r="G64" s="29" t="s">
        <v>100</v>
      </c>
      <c r="H64" s="70" t="s">
        <v>36</v>
      </c>
      <c r="I64" s="70"/>
      <c r="K64" s="32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jolanta</dc:creator>
  <cp:lastModifiedBy>Artūras Verikas</cp:lastModifiedBy>
  <cp:lastPrinted>2022-10-21T18:17:11Z</cp:lastPrinted>
  <dcterms:created xsi:type="dcterms:W3CDTF">1996-10-14T23:33:28Z</dcterms:created>
  <dcterms:modified xsi:type="dcterms:W3CDTF">2022-10-21T18:17:49Z</dcterms:modified>
</cp:coreProperties>
</file>