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2 Ketvirtis\"/>
    </mc:Choice>
  </mc:AlternateContent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62913" fullCalcOnLoad="1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H46" i="4" s="1"/>
  <c r="H54" i="4" s="1"/>
  <c r="H56" i="4" s="1"/>
  <c r="I22" i="4"/>
  <c r="I21" i="4"/>
  <c r="I46" i="4" s="1"/>
  <c r="I54" i="4" s="1"/>
  <c r="I56" i="4" s="1"/>
  <c r="I31" i="4"/>
</calcChain>
</file>

<file path=xl/comments1.xml><?xml version="1.0" encoding="utf-8"?>
<comments xmlns="http://schemas.openxmlformats.org/spreadsheetml/2006/main">
  <authors>
    <author>ketvirtas</author>
  </authors>
  <commentList>
    <comment ref="H23" authorId="0" shape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<sst xmlns="http://schemas.openxmlformats.org/spreadsheetml/2006/main" count="144" uniqueCount="112">
  <si>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</si>
  <si>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</si>
  <si>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</si>
  <si>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</si>
  <si>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</si>
  <si>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</si>
  <si>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</si>
  <si>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</si>
  <si>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</si>
  <si>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</si>
  <si>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</si>
  <si>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</si>
  <si>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</si>
  <si>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</si>
  <si>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</si>
  <si>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</si>
  <si>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</si>
  <si>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</si>
  <si>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</si>
  <si>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</si>
  <si>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</si>
  <si>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</si>
  <si>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</si>
  <si>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</si>
  <si>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</si>
  <si>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</si>
  <si>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</si>
  <si>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</si>
  <si>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</si>
  <si>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</si>
  <si>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</si>
  <si>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</si>
  <si>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</si>
  <si>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</si>
  <si>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</si>
  <si>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</si>
  <si>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</si>
  <si>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</si>
  <si>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</si>
  <si>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</si>
  <si>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</si>
  <si>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</si>
  <si>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</si>
  <si>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</si>
  <si>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</si>
  <si>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</si>
  <si>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</si>
  <si>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</si>
  <si>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</si>
  <si>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</si>
  <si>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</si>
  <si>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</si>
  <si>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</si>
  <si>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</si>
  <si>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</si>
  <si>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</si>
  <si>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</si>
  <si>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</si>
  <si>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</si>
  <si>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</si>
  <si>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</si>
  <si>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</si>
  <si>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</si>
  <si>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</si>
  <si>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</si>
  <si>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</si>
  <si>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</si>
  <si>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</si>
  <si>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</si>
  <si>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</si>
  <si>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</si>
  <si>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</si>
  <si>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</si>
  <si>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</si>
  <si>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</si>
  <si>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</si>
  <si>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</si>
  <si>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</si>
  <si>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</si>
  <si>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</si>
  <si>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</si>
  <si>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</si>
  <si>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</si>
  <si>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</si>
  <si>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</si>
  <si>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</si>
  <si>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</si>
  <si>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</si>
  <si>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</si>
  <si>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</si>
  <si>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</si>
  <si>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</si>
  <si>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</si>
  <si>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</si>
  <si>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</si>
  <si>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</si>
  <si>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</si>
  <si>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</si>
  <si>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</si>
  <si>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      _____________________</t>
  </si>
  <si>
    <t xml:space="preserve">  (parašas)</t>
  </si>
  <si>
    <t>______________________________________________________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</si>
  <si>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</si>
  <si>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</si>
  <si>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</si>
  <si>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</si>
  <si>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 xml:space="preserve">        ____________________</t>
  </si>
  <si>
    <t xml:space="preserve">_______________________________________________________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</si>
  <si>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</si>
  <si>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Anykščių r.Svėdasų Juozo Tumo-Vaižganto gimnazija</t>
  </si>
  <si>
    <t>PAGAL  2022.06.30 D. DUOMENIS</t>
  </si>
  <si>
    <t xml:space="preserve">2022.07.19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</si>
</sst>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showGridLines="0" tabSelected="1" topLeftCell="A43" zoomScaleNormal="100" zoomScaleSheetLayoutView="100" workbookViewId="0">
      <selection activeCell="A10" sqref="A10:I10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7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0" t="s">
        <v>44</v>
      </c>
      <c r="B5" s="49"/>
      <c r="C5" s="49"/>
      <c r="D5" s="49"/>
      <c r="E5" s="49"/>
      <c r="F5" s="49"/>
      <c r="G5" s="49"/>
      <c r="H5" s="49"/>
      <c r="I5" s="49"/>
    </row>
    <row r="6" spans="1:9" ht="15.75">
      <c r="A6" s="51" t="s">
        <v>43</v>
      </c>
      <c r="B6" s="49"/>
      <c r="C6" s="49"/>
      <c r="D6" s="49"/>
      <c r="E6" s="49"/>
      <c r="F6" s="49"/>
      <c r="G6" s="49"/>
      <c r="H6" s="49"/>
      <c r="I6" s="49"/>
    </row>
    <row r="7" spans="1:9" ht="15.75">
      <c r="A7" s="52" t="s">
        <v>109</v>
      </c>
      <c r="B7" s="53"/>
      <c r="C7" s="53"/>
      <c r="D7" s="53"/>
      <c r="E7" s="53"/>
      <c r="F7" s="53"/>
      <c r="G7" s="53"/>
      <c r="H7" s="53"/>
      <c r="I7" s="53"/>
    </row>
    <row r="8" spans="1:9" ht="15">
      <c r="A8" s="48" t="s">
        <v>1</v>
      </c>
      <c r="B8" s="45"/>
      <c r="C8" s="45"/>
      <c r="D8" s="45"/>
      <c r="E8" s="45"/>
      <c r="F8" s="45"/>
      <c r="G8" s="45"/>
      <c r="H8" s="45"/>
      <c r="I8" s="45"/>
    </row>
    <row r="9" spans="1:9" ht="15">
      <c r="A9" s="48" t="s">
        <v>0</v>
      </c>
      <c r="B9" s="45"/>
      <c r="C9" s="45"/>
      <c r="D9" s="45"/>
      <c r="E9" s="45"/>
      <c r="F9" s="45"/>
      <c r="G9" s="45"/>
      <c r="H9" s="45"/>
      <c r="I9" s="45"/>
    </row>
    <row r="10" spans="1:9" ht="15">
      <c r="A10" s="48" t="s">
        <v>46</v>
      </c>
      <c r="B10" s="45"/>
      <c r="C10" s="45"/>
      <c r="D10" s="45"/>
      <c r="E10" s="45"/>
      <c r="F10" s="45"/>
      <c r="G10" s="45"/>
      <c r="H10" s="45"/>
      <c r="I10" s="45"/>
    </row>
    <row r="11" spans="1:9" ht="15">
      <c r="A11" s="48" t="s">
        <v>45</v>
      </c>
      <c r="B11" s="49"/>
      <c r="C11" s="49"/>
      <c r="D11" s="49"/>
      <c r="E11" s="49"/>
      <c r="F11" s="49"/>
      <c r="G11" s="49"/>
      <c r="H11" s="49"/>
      <c r="I11" s="49"/>
    </row>
    <row r="12" spans="1:9" ht="15">
      <c r="A12" s="44"/>
      <c r="B12" s="45"/>
      <c r="C12" s="45"/>
      <c r="D12" s="45"/>
      <c r="E12" s="45"/>
      <c r="F12" s="45"/>
      <c r="G12" s="45"/>
      <c r="H12" s="45"/>
      <c r="I12" s="45"/>
    </row>
    <row r="13" spans="1:9" ht="15">
      <c r="A13" s="46" t="s">
        <v>2</v>
      </c>
      <c r="B13" s="47"/>
      <c r="C13" s="47"/>
      <c r="D13" s="47"/>
      <c r="E13" s="47"/>
      <c r="F13" s="47"/>
      <c r="G13" s="47"/>
      <c r="H13" s="47"/>
      <c r="I13" s="47"/>
    </row>
    <row r="14" spans="1:9" ht="15">
      <c r="A14" s="48"/>
      <c r="B14" s="45"/>
      <c r="C14" s="45"/>
      <c r="D14" s="45"/>
      <c r="E14" s="45"/>
      <c r="F14" s="45"/>
      <c r="G14" s="45"/>
      <c r="H14" s="45"/>
      <c r="I14" s="45"/>
    </row>
    <row r="15" spans="1:9" ht="15">
      <c r="A15" s="46" t="s">
        <v>110</v>
      </c>
      <c r="B15" s="47"/>
      <c r="C15" s="47"/>
      <c r="D15" s="47"/>
      <c r="E15" s="47"/>
      <c r="F15" s="47"/>
      <c r="G15" s="47"/>
      <c r="H15" s="47"/>
      <c r="I15" s="47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6" t="s">
        <v>111</v>
      </c>
      <c r="B17" s="45"/>
      <c r="C17" s="45"/>
      <c r="D17" s="45"/>
      <c r="E17" s="45"/>
      <c r="F17" s="45"/>
      <c r="G17" s="45"/>
      <c r="H17" s="45"/>
      <c r="I17" s="45"/>
    </row>
    <row r="18" spans="1:11" ht="15">
      <c r="A18" s="48" t="s">
        <v>3</v>
      </c>
      <c r="B18" s="45"/>
      <c r="C18" s="45"/>
      <c r="D18" s="45"/>
      <c r="E18" s="45"/>
      <c r="F18" s="45"/>
      <c r="G18" s="45"/>
      <c r="H18" s="45"/>
      <c r="I18" s="45"/>
    </row>
    <row r="19" spans="1:11" s="11" customFormat="1" ht="15">
      <c r="A19" s="63" t="s">
        <v>108</v>
      </c>
      <c r="B19" s="45"/>
      <c r="C19" s="45"/>
      <c r="D19" s="45"/>
      <c r="E19" s="45"/>
      <c r="F19" s="45"/>
      <c r="G19" s="45"/>
      <c r="H19" s="45"/>
      <c r="I19" s="45"/>
      <c r="K19" s="73"/>
    </row>
    <row r="20" spans="1:11" s="12" customFormat="1" ht="50.1" customHeight="1">
      <c r="A20" s="54" t="s">
        <v>4</v>
      </c>
      <c r="B20" s="54"/>
      <c r="C20" s="54" t="s">
        <v>5</v>
      </c>
      <c r="D20" s="42"/>
      <c r="E20" s="42"/>
      <c r="F20" s="42"/>
      <c r="G20" s="8" t="s">
        <v>37</v>
      </c>
      <c r="H20" s="8" t="s">
        <v>6</v>
      </c>
      <c r="I20" s="8" t="s">
        <v>7</v>
      </c>
      <c r="K20" s="74"/>
    </row>
    <row r="21" spans="1:11" ht="15.75">
      <c r="A21" s="3" t="s">
        <v>8</v>
      </c>
      <c r="B21" s="9" t="s">
        <v>9</v>
      </c>
      <c r="C21" s="43" t="s">
        <v>9</v>
      </c>
      <c r="D21" s="55"/>
      <c r="E21" s="55"/>
      <c r="F21" s="55"/>
      <c r="G21" s="18"/>
      <c r="H21" s="22">
        <f>SUM(H22,H27,H28)</f>
        <v>648672.57999999996</v>
      </c>
      <c r="I21" s="22">
        <f>SUM(I22,I27,I28)</f>
        <v>1073979.1199999999</v>
      </c>
      <c r="K21" s="75"/>
    </row>
    <row r="22" spans="1:11" ht="15.75">
      <c r="A22" s="2" t="s">
        <v>10</v>
      </c>
      <c r="B22" s="14" t="s">
        <v>11</v>
      </c>
      <c r="C22" s="39" t="s">
        <v>11</v>
      </c>
      <c r="D22" s="39"/>
      <c r="E22" s="39"/>
      <c r="F22" s="39"/>
      <c r="G22" s="19"/>
      <c r="H22" s="23">
        <f>SUM(H23:H26)</f>
        <v>638242.5</v>
      </c>
      <c r="I22" s="23">
        <f>SUM(I23:I26)</f>
        <v>1061424.95</v>
      </c>
      <c r="K22" s="76"/>
    </row>
    <row r="23" spans="1:11" ht="15.75">
      <c r="A23" s="2" t="s">
        <v>47</v>
      </c>
      <c r="B23" s="14" t="s">
        <v>48</v>
      </c>
      <c r="C23" s="39" t="s">
        <v>48</v>
      </c>
      <c r="D23" s="39"/>
      <c r="E23" s="39"/>
      <c r="F23" s="39"/>
      <c r="G23" s="19"/>
      <c r="H23" s="28">
        <v>398648.06</v>
      </c>
      <c r="I23" s="28">
        <v>696751.75</v>
      </c>
      <c r="K23" s="77"/>
    </row>
    <row r="24" spans="1:11" ht="15.75">
      <c r="A24" s="2" t="s">
        <v>49</v>
      </c>
      <c r="B24" s="4" t="s">
        <v>50</v>
      </c>
      <c r="C24" s="41" t="s">
        <v>50</v>
      </c>
      <c r="D24" s="41"/>
      <c r="E24" s="41"/>
      <c r="F24" s="41"/>
      <c r="G24" s="19"/>
      <c r="H24" s="28">
        <v>227060.49</v>
      </c>
      <c r="I24" s="28">
        <v>346591.96</v>
      </c>
      <c r="K24" s="77"/>
    </row>
    <row r="25" spans="1:11" ht="15.75">
      <c r="A25" s="2" t="s">
        <v>51</v>
      </c>
      <c r="B25" s="14" t="s">
        <v>52</v>
      </c>
      <c r="C25" s="41" t="s">
        <v>52</v>
      </c>
      <c r="D25" s="41"/>
      <c r="E25" s="41"/>
      <c r="F25" s="41"/>
      <c r="G25" s="19"/>
      <c r="H25" s="28">
        <v>12215.11</v>
      </c>
      <c r="I25" s="28">
        <v>12615.89</v>
      </c>
      <c r="K25" s="77"/>
    </row>
    <row r="26" spans="1:11" ht="15.75">
      <c r="A26" s="2" t="s">
        <v>53</v>
      </c>
      <c r="B26" s="4" t="s">
        <v>54</v>
      </c>
      <c r="C26" s="41" t="s">
        <v>54</v>
      </c>
      <c r="D26" s="41"/>
      <c r="E26" s="41"/>
      <c r="F26" s="41"/>
      <c r="G26" s="19"/>
      <c r="H26" s="28">
        <v>318.83999999999997</v>
      </c>
      <c r="I26" s="28">
        <v>5465.35</v>
      </c>
      <c r="K26" s="77"/>
    </row>
    <row r="27" spans="1:11" ht="15.75">
      <c r="A27" s="2" t="s">
        <v>12</v>
      </c>
      <c r="B27" s="14" t="s">
        <v>13</v>
      </c>
      <c r="C27" s="41" t="s">
        <v>13</v>
      </c>
      <c r="D27" s="41"/>
      <c r="E27" s="41"/>
      <c r="F27" s="41"/>
      <c r="G27" s="19"/>
      <c r="H27" s="23"/>
      <c r="I27" s="24"/>
      <c r="K27" s="78"/>
    </row>
    <row r="28" spans="1:11" ht="15.75">
      <c r="A28" s="2" t="s">
        <v>14</v>
      </c>
      <c r="B28" s="14" t="s">
        <v>15</v>
      </c>
      <c r="C28" s="41" t="s">
        <v>15</v>
      </c>
      <c r="D28" s="41"/>
      <c r="E28" s="41"/>
      <c r="F28" s="41"/>
      <c r="G28" s="19"/>
      <c r="H28" s="23">
        <f>SUM(H29)+SUM(H30)</f>
        <v>10430.08</v>
      </c>
      <c r="I28" s="23">
        <f>SUM(I29)+SUM(I30)</f>
        <v>12554.169999999998</v>
      </c>
      <c r="K28" s="78"/>
    </row>
    <row r="29" spans="1:11" ht="15.75">
      <c r="A29" s="2" t="s">
        <v>55</v>
      </c>
      <c r="B29" s="4" t="s">
        <v>16</v>
      </c>
      <c r="C29" s="41" t="s">
        <v>16</v>
      </c>
      <c r="D29" s="41"/>
      <c r="E29" s="41"/>
      <c r="F29" s="41"/>
      <c r="G29" s="19"/>
      <c r="H29" s="28">
        <v>10430.08</v>
      </c>
      <c r="I29" s="28">
        <v>12554.169999999998</v>
      </c>
      <c r="K29" s="77"/>
    </row>
    <row r="30" spans="1:11" ht="15.75">
      <c r="A30" s="2" t="s">
        <v>56</v>
      </c>
      <c r="B30" s="4" t="s">
        <v>17</v>
      </c>
      <c r="C30" s="41" t="s">
        <v>17</v>
      </c>
      <c r="D30" s="41"/>
      <c r="E30" s="41"/>
      <c r="F30" s="41"/>
      <c r="G30" s="19"/>
      <c r="H30" s="28"/>
      <c r="I30" s="28"/>
      <c r="K30" s="77"/>
    </row>
    <row r="31" spans="1:11" ht="15.75">
      <c r="A31" s="3" t="s">
        <v>18</v>
      </c>
      <c r="B31" s="9" t="s">
        <v>19</v>
      </c>
      <c r="C31" s="43" t="s">
        <v>19</v>
      </c>
      <c r="D31" s="43"/>
      <c r="E31" s="43"/>
      <c r="F31" s="43"/>
      <c r="G31" s="18"/>
      <c r="H31" s="22">
        <f>SUM(H32:H45)</f>
        <v>646575.30000000016</v>
      </c>
      <c r="I31" s="22">
        <f>SUM(I32:I45)</f>
        <v>1072029.57</v>
      </c>
      <c r="K31" s="79"/>
    </row>
    <row r="32" spans="1:11" ht="15.75">
      <c r="A32" s="2" t="s">
        <v>10</v>
      </c>
      <c r="B32" s="14" t="s">
        <v>57</v>
      </c>
      <c r="C32" s="41" t="s">
        <v>97</v>
      </c>
      <c r="D32" s="40"/>
      <c r="E32" s="40"/>
      <c r="F32" s="40"/>
      <c r="G32" s="19"/>
      <c r="H32" s="28">
        <v>505867.01</v>
      </c>
      <c r="I32" s="28">
        <v>877051.49000000022</v>
      </c>
      <c r="K32" s="77"/>
    </row>
    <row r="33" spans="1:11" ht="15.75">
      <c r="A33" s="2" t="s">
        <v>12</v>
      </c>
      <c r="B33" s="14" t="s">
        <v>58</v>
      </c>
      <c r="C33" s="41" t="s">
        <v>87</v>
      </c>
      <c r="D33" s="40"/>
      <c r="E33" s="40"/>
      <c r="F33" s="40"/>
      <c r="G33" s="19"/>
      <c r="H33" s="28">
        <v>28521.93</v>
      </c>
      <c r="I33" s="28">
        <v>37040.230000000003</v>
      </c>
      <c r="K33" s="77"/>
    </row>
    <row r="34" spans="1:11" ht="15.75">
      <c r="A34" s="2" t="s">
        <v>14</v>
      </c>
      <c r="B34" s="14" t="s">
        <v>59</v>
      </c>
      <c r="C34" s="41" t="s">
        <v>88</v>
      </c>
      <c r="D34" s="40"/>
      <c r="E34" s="40"/>
      <c r="F34" s="40"/>
      <c r="G34" s="19"/>
      <c r="H34" s="28">
        <v>64977.26999999999</v>
      </c>
      <c r="I34" s="28">
        <v>84695.169999999984</v>
      </c>
      <c r="K34" s="77"/>
    </row>
    <row r="35" spans="1:11" ht="15.75">
      <c r="A35" s="2" t="s">
        <v>22</v>
      </c>
      <c r="B35" s="14" t="s">
        <v>60</v>
      </c>
      <c r="C35" s="39" t="s">
        <v>89</v>
      </c>
      <c r="D35" s="40"/>
      <c r="E35" s="40"/>
      <c r="F35" s="40"/>
      <c r="G35" s="19"/>
      <c r="H35" s="28"/>
      <c r="I35" s="28"/>
      <c r="K35" s="77"/>
    </row>
    <row r="36" spans="1:11" ht="15.75">
      <c r="A36" s="2" t="s">
        <v>61</v>
      </c>
      <c r="B36" s="14" t="s">
        <v>62</v>
      </c>
      <c r="C36" s="39" t="s">
        <v>90</v>
      </c>
      <c r="D36" s="40"/>
      <c r="E36" s="40"/>
      <c r="F36" s="40"/>
      <c r="G36" s="19"/>
      <c r="H36" s="28">
        <v>17455.16</v>
      </c>
      <c r="I36" s="28">
        <v>20310.27</v>
      </c>
      <c r="K36" s="77"/>
    </row>
    <row r="37" spans="1:11" ht="15.75">
      <c r="A37" s="2" t="s">
        <v>63</v>
      </c>
      <c r="B37" s="14" t="s">
        <v>64</v>
      </c>
      <c r="C37" s="39" t="s">
        <v>91</v>
      </c>
      <c r="D37" s="40"/>
      <c r="E37" s="40"/>
      <c r="F37" s="40"/>
      <c r="G37" s="19"/>
      <c r="H37" s="28">
        <v>500.9</v>
      </c>
      <c r="I37" s="28">
        <v>1908.67</v>
      </c>
      <c r="K37" s="77"/>
    </row>
    <row r="38" spans="1:11" ht="15.75">
      <c r="A38" s="2" t="s">
        <v>65</v>
      </c>
      <c r="B38" s="14" t="s">
        <v>66</v>
      </c>
      <c r="C38" s="39" t="s">
        <v>92</v>
      </c>
      <c r="D38" s="40"/>
      <c r="E38" s="40"/>
      <c r="F38" s="40"/>
      <c r="G38" s="19"/>
      <c r="H38" s="28"/>
      <c r="I38" s="28"/>
      <c r="K38" s="77"/>
    </row>
    <row r="39" spans="1:11" ht="15.75">
      <c r="A39" s="2" t="s">
        <v>67</v>
      </c>
      <c r="B39" s="14" t="s">
        <v>20</v>
      </c>
      <c r="C39" s="41" t="s">
        <v>20</v>
      </c>
      <c r="D39" s="40"/>
      <c r="E39" s="40"/>
      <c r="F39" s="40"/>
      <c r="G39" s="19"/>
      <c r="H39" s="28"/>
      <c r="I39" s="28"/>
      <c r="K39" s="77"/>
    </row>
    <row r="40" spans="1:11" ht="15.75">
      <c r="A40" s="2" t="s">
        <v>68</v>
      </c>
      <c r="B40" s="14" t="s">
        <v>69</v>
      </c>
      <c r="C40" s="39" t="s">
        <v>69</v>
      </c>
      <c r="D40" s="40"/>
      <c r="E40" s="40"/>
      <c r="F40" s="40"/>
      <c r="G40" s="19"/>
      <c r="H40" s="28">
        <v>4133.51</v>
      </c>
      <c r="I40" s="28">
        <v>23194.59</v>
      </c>
      <c r="K40" s="77"/>
    </row>
    <row r="41" spans="1:11" ht="15.75" customHeight="1">
      <c r="A41" s="2" t="s">
        <v>70</v>
      </c>
      <c r="B41" s="14" t="s">
        <v>21</v>
      </c>
      <c r="C41" s="41" t="s">
        <v>38</v>
      </c>
      <c r="D41" s="42"/>
      <c r="E41" s="42"/>
      <c r="F41" s="42"/>
      <c r="G41" s="19"/>
      <c r="H41" s="28"/>
      <c r="I41" s="28"/>
      <c r="K41" s="77"/>
    </row>
    <row r="42" spans="1:11" ht="15.75" customHeight="1">
      <c r="A42" s="2" t="s">
        <v>71</v>
      </c>
      <c r="B42" s="14" t="s">
        <v>72</v>
      </c>
      <c r="C42" s="41" t="s">
        <v>93</v>
      </c>
      <c r="D42" s="40"/>
      <c r="E42" s="40"/>
      <c r="F42" s="40"/>
      <c r="G42" s="19"/>
      <c r="H42" s="28"/>
      <c r="I42" s="28"/>
      <c r="K42" s="77"/>
    </row>
    <row r="43" spans="1:11" ht="15.75">
      <c r="A43" s="2" t="s">
        <v>73</v>
      </c>
      <c r="B43" s="14" t="s">
        <v>74</v>
      </c>
      <c r="C43" s="41" t="s">
        <v>39</v>
      </c>
      <c r="D43" s="40"/>
      <c r="E43" s="40"/>
      <c r="F43" s="40"/>
      <c r="G43" s="19"/>
      <c r="H43" s="28">
        <v>5396.13</v>
      </c>
      <c r="I43" s="28">
        <v>7610.39</v>
      </c>
      <c r="K43" s="77"/>
    </row>
    <row r="44" spans="1:11" ht="15.75">
      <c r="A44" s="2" t="s">
        <v>75</v>
      </c>
      <c r="B44" s="14" t="s">
        <v>76</v>
      </c>
      <c r="C44" s="41" t="s">
        <v>94</v>
      </c>
      <c r="D44" s="40"/>
      <c r="E44" s="40"/>
      <c r="F44" s="40"/>
      <c r="G44" s="19"/>
      <c r="H44" s="28">
        <v>11625.97</v>
      </c>
      <c r="I44" s="28">
        <v>9957.98</v>
      </c>
      <c r="K44" s="77"/>
    </row>
    <row r="45" spans="1:11" ht="15.75">
      <c r="A45" s="2" t="s">
        <v>77</v>
      </c>
      <c r="B45" s="14" t="s">
        <v>23</v>
      </c>
      <c r="C45" s="64" t="s">
        <v>40</v>
      </c>
      <c r="D45" s="65"/>
      <c r="E45" s="65"/>
      <c r="F45" s="66"/>
      <c r="G45" s="19"/>
      <c r="H45" s="28">
        <v>8097.42</v>
      </c>
      <c r="I45" s="28">
        <v>10260.779999999999</v>
      </c>
      <c r="K45" s="77"/>
    </row>
    <row r="46" spans="1:11" ht="15.75">
      <c r="A46" s="9" t="s">
        <v>24</v>
      </c>
      <c r="B46" s="10" t="s">
        <v>25</v>
      </c>
      <c r="C46" s="67" t="s">
        <v>25</v>
      </c>
      <c r="D46" s="61"/>
      <c r="E46" s="61"/>
      <c r="F46" s="62"/>
      <c r="G46" s="18"/>
      <c r="H46" s="22">
        <f>H21-H31</f>
        <v>2097.2799999997951</v>
      </c>
      <c r="I46" s="22">
        <f>I21-I31</f>
        <v>1949.5499999998137</v>
      </c>
      <c r="K46" s="79"/>
    </row>
    <row r="47" spans="1:11" ht="15.75">
      <c r="A47" s="9" t="s">
        <v>26</v>
      </c>
      <c r="B47" s="9" t="s">
        <v>27</v>
      </c>
      <c r="C47" s="60" t="s">
        <v>27</v>
      </c>
      <c r="D47" s="61"/>
      <c r="E47" s="61"/>
      <c r="F47" s="62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79"/>
    </row>
    <row r="48" spans="1:11" ht="15.75">
      <c r="A48" s="4" t="s">
        <v>78</v>
      </c>
      <c r="B48" s="14" t="s">
        <v>79</v>
      </c>
      <c r="C48" s="64" t="s">
        <v>95</v>
      </c>
      <c r="D48" s="65"/>
      <c r="E48" s="65"/>
      <c r="F48" s="66"/>
      <c r="G48" s="20"/>
      <c r="H48" s="23"/>
      <c r="I48" s="28"/>
      <c r="K48" s="78"/>
    </row>
    <row r="49" spans="1:11" ht="15.75">
      <c r="A49" s="4" t="s">
        <v>12</v>
      </c>
      <c r="B49" s="14" t="s">
        <v>80</v>
      </c>
      <c r="C49" s="64" t="s">
        <v>80</v>
      </c>
      <c r="D49" s="65"/>
      <c r="E49" s="65"/>
      <c r="F49" s="66"/>
      <c r="G49" s="20"/>
      <c r="H49" s="28"/>
      <c r="I49" s="28"/>
      <c r="K49" s="77"/>
    </row>
    <row r="50" spans="1:11" ht="15.75">
      <c r="A50" s="4" t="s">
        <v>81</v>
      </c>
      <c r="B50" s="14" t="s">
        <v>82</v>
      </c>
      <c r="C50" s="64" t="s">
        <v>96</v>
      </c>
      <c r="D50" s="65"/>
      <c r="E50" s="65"/>
      <c r="F50" s="66"/>
      <c r="G50" s="20"/>
      <c r="H50" s="28"/>
      <c r="I50" s="28"/>
      <c r="K50" s="77"/>
    </row>
    <row r="51" spans="1:11" ht="15.75">
      <c r="A51" s="9" t="s">
        <v>28</v>
      </c>
      <c r="B51" s="10" t="s">
        <v>29</v>
      </c>
      <c r="C51" s="67" t="s">
        <v>29</v>
      </c>
      <c r="D51" s="61"/>
      <c r="E51" s="61"/>
      <c r="F51" s="62"/>
      <c r="G51" s="21"/>
      <c r="H51" s="28"/>
      <c r="I51" s="28"/>
      <c r="K51" s="77"/>
    </row>
    <row r="52" spans="1:11" ht="30" customHeight="1">
      <c r="A52" s="9" t="s">
        <v>30</v>
      </c>
      <c r="B52" s="10" t="s">
        <v>42</v>
      </c>
      <c r="C52" s="72" t="s">
        <v>42</v>
      </c>
      <c r="D52" s="58"/>
      <c r="E52" s="58"/>
      <c r="F52" s="59"/>
      <c r="G52" s="21"/>
      <c r="H52" s="28"/>
      <c r="I52" s="28"/>
      <c r="K52" s="77"/>
    </row>
    <row r="53" spans="1:11" ht="15.75">
      <c r="A53" s="9" t="s">
        <v>31</v>
      </c>
      <c r="B53" s="10" t="s">
        <v>83</v>
      </c>
      <c r="C53" s="67" t="s">
        <v>83</v>
      </c>
      <c r="D53" s="61"/>
      <c r="E53" s="61"/>
      <c r="F53" s="62"/>
      <c r="G53" s="21"/>
      <c r="H53" s="28"/>
      <c r="I53" s="28"/>
      <c r="K53" s="77"/>
    </row>
    <row r="54" spans="1:11" ht="30" customHeight="1">
      <c r="A54" s="9" t="s">
        <v>33</v>
      </c>
      <c r="B54" s="9" t="s">
        <v>32</v>
      </c>
      <c r="C54" s="57" t="s">
        <v>32</v>
      </c>
      <c r="D54" s="58"/>
      <c r="E54" s="58"/>
      <c r="F54" s="59"/>
      <c r="G54" s="21"/>
      <c r="H54" s="22">
        <f>SUM(H46,H47,H51,H52,H53)</f>
        <v>2097.2799999997951</v>
      </c>
      <c r="I54" s="22">
        <f>SUM(I46,I47,I51,I52,I53)</f>
        <v>1949.5499999998137</v>
      </c>
      <c r="K54" s="79"/>
    </row>
    <row r="55" spans="1:11" ht="15.75">
      <c r="A55" s="9" t="s">
        <v>10</v>
      </c>
      <c r="B55" s="9" t="s">
        <v>34</v>
      </c>
      <c r="C55" s="60" t="s">
        <v>34</v>
      </c>
      <c r="D55" s="61"/>
      <c r="E55" s="61"/>
      <c r="F55" s="62"/>
      <c r="G55" s="21"/>
      <c r="H55" s="28"/>
      <c r="I55" s="28"/>
      <c r="K55" s="77"/>
    </row>
    <row r="56" spans="1:11" ht="15.75">
      <c r="A56" s="9" t="s">
        <v>84</v>
      </c>
      <c r="B56" s="10" t="s">
        <v>35</v>
      </c>
      <c r="C56" s="67" t="s">
        <v>35</v>
      </c>
      <c r="D56" s="61"/>
      <c r="E56" s="61"/>
      <c r="F56" s="62"/>
      <c r="G56" s="21"/>
      <c r="H56" s="22">
        <f>SUM(H54,H55)</f>
        <v>2097.2799999997951</v>
      </c>
      <c r="I56" s="22">
        <f>SUM(I54,I55)</f>
        <v>1949.5499999998137</v>
      </c>
      <c r="K56" s="79"/>
    </row>
    <row r="57" spans="1:11" ht="15.75">
      <c r="A57" s="4" t="s">
        <v>10</v>
      </c>
      <c r="B57" s="14" t="s">
        <v>85</v>
      </c>
      <c r="C57" s="64" t="s">
        <v>85</v>
      </c>
      <c r="D57" s="65"/>
      <c r="E57" s="65"/>
      <c r="F57" s="66"/>
      <c r="G57" s="20"/>
      <c r="H57" s="23"/>
      <c r="I57" s="23"/>
      <c r="K57" s="78"/>
    </row>
    <row r="58" spans="1:11" ht="15.75">
      <c r="A58" s="4" t="s">
        <v>12</v>
      </c>
      <c r="B58" s="14" t="s">
        <v>86</v>
      </c>
      <c r="C58" s="64" t="s">
        <v>86</v>
      </c>
      <c r="D58" s="65"/>
      <c r="E58" s="65"/>
      <c r="F58" s="66"/>
      <c r="G58" s="20"/>
      <c r="H58" s="23"/>
      <c r="I58" s="23"/>
      <c r="K58" s="78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38" t="s">
        <v>107</v>
      </c>
      <c r="B60" s="38"/>
      <c r="C60" s="38"/>
      <c r="D60" s="38"/>
      <c r="E60" s="38"/>
      <c r="F60" s="38"/>
      <c r="G60" s="34"/>
      <c r="H60" s="35" t="s">
        <v>106</v>
      </c>
      <c r="I60" s="35"/>
    </row>
    <row r="61" spans="1:11" s="11" customFormat="1" ht="18.75" customHeight="1">
      <c r="A61" s="37" t="s">
        <v>103</v>
      </c>
      <c r="B61" s="37"/>
      <c r="C61" s="37"/>
      <c r="D61" s="37"/>
      <c r="E61" s="37"/>
      <c r="F61" s="37"/>
      <c r="G61" s="33" t="s">
        <v>104</v>
      </c>
      <c r="H61" s="36" t="s">
        <v>36</v>
      </c>
      <c r="I61" s="36"/>
      <c r="K61" s="73"/>
    </row>
    <row r="62" spans="1:11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  <c r="K62" s="73"/>
    </row>
    <row r="63" spans="1:11" s="11" customFormat="1" ht="15" customHeight="1">
      <c r="A63" s="68" t="s">
        <v>101</v>
      </c>
      <c r="B63" s="68"/>
      <c r="C63" s="68"/>
      <c r="D63" s="68"/>
      <c r="E63" s="68"/>
      <c r="F63" s="68"/>
      <c r="G63" s="31" t="s">
        <v>102</v>
      </c>
      <c r="H63" s="69" t="s">
        <v>99</v>
      </c>
      <c r="I63" s="69"/>
      <c r="K63" s="73"/>
    </row>
    <row r="64" spans="1:11" s="11" customFormat="1" ht="12" customHeight="1">
      <c r="A64" s="70" t="s">
        <v>105</v>
      </c>
      <c r="B64" s="70"/>
      <c r="C64" s="70"/>
      <c r="D64" s="70"/>
      <c r="E64" s="70"/>
      <c r="F64" s="70"/>
      <c r="G64" s="32" t="s">
        <v>100</v>
      </c>
      <c r="H64" s="71" t="s">
        <v>36</v>
      </c>
      <c r="I64" s="71"/>
      <c r="K64" s="73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7"/>
    </row>
  </sheetData>
  <mergeCells count="62">
    <mergeCell ref="C52:F52"/>
    <mergeCell ref="C53:F53"/>
    <mergeCell ref="C47:F47"/>
    <mergeCell ref="A20:B20"/>
    <mergeCell ref="A63:F63"/>
    <mergeCell ref="H63:I63"/>
    <mergeCell ref="A64:F64"/>
    <mergeCell ref="H64:I64"/>
    <mergeCell ref="C51:F51"/>
    <mergeCell ref="C56:F56"/>
    <mergeCell ref="C57:F57"/>
    <mergeCell ref="C58:F58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3:F23"/>
    <mergeCell ref="C24:F24"/>
    <mergeCell ref="C20:F20"/>
    <mergeCell ref="C21:F21"/>
    <mergeCell ref="A14:I14"/>
    <mergeCell ref="A15:I15"/>
    <mergeCell ref="C25:F25"/>
    <mergeCell ref="C26:F26"/>
    <mergeCell ref="C27:F27"/>
    <mergeCell ref="C28:F28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H60:I60"/>
    <mergeCell ref="H61:I61"/>
    <mergeCell ref="A61:F61"/>
    <mergeCell ref="A60:F60"/>
    <mergeCell ref="C37:F37"/>
    <mergeCell ref="C42:F42"/>
    <mergeCell ref="C43:F43"/>
    <mergeCell ref="C44:F44"/>
    <mergeCell ref="C38:F38"/>
    <mergeCell ref="C39:F39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jolanta</dc:creator>
  <cp:lastModifiedBy>jolanta</cp:lastModifiedBy>
  <cp:lastPrinted>2013-02-07T09:15:49Z</cp:lastPrinted>
  <dcterms:created xsi:type="dcterms:W3CDTF">1996-10-14T23:33:28Z</dcterms:created>
  <dcterms:modified xsi:type="dcterms:W3CDTF">2022-07-19T10:26:34Z</dcterms:modified>
</cp:coreProperties>
</file>