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2 Ketvirtis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21" i="4"/>
  <c r="I46" i="4" s="1"/>
  <c r="I54" i="4" s="1"/>
  <c r="I56" i="4" s="1"/>
  <c r="I31" i="4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<sst xmlns="http://schemas.openxmlformats.org/spreadsheetml/2006/main" count="144" uniqueCount="112">
  <si>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</si>
  <si>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</si>
  <si>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</si>
  <si>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</si>
  <si>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</si>
  <si>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</si>
  <si>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</si>
  <si>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</si>
  <si>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</si>
  <si>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</si>
  <si>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</si>
  <si>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</si>
  <si>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</si>
  <si>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</si>
  <si>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</si>
  <si>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</si>
  <si>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</si>
  <si>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</si>
  <si>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</si>
  <si>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</si>
  <si>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</si>
  <si>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</si>
  <si>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</si>
  <si>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</si>
  <si>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</si>
  <si>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</si>
  <si>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</si>
  <si>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</si>
  <si>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</si>
  <si>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</si>
  <si>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</si>
  <si>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</si>
  <si>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</si>
  <si>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</si>
  <si>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</si>
  <si>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</si>
  <si>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</si>
  <si>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</si>
  <si>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</si>
  <si>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</si>
  <si>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</si>
  <si>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</si>
  <si>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</si>
  <si>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</si>
  <si>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</si>
  <si>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</si>
  <si>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</si>
  <si>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</si>
  <si>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</si>
  <si>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</si>
  <si>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</si>
  <si>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</si>
  <si>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</si>
  <si>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</si>
  <si>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</si>
  <si>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</si>
  <si>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</si>
  <si>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</si>
  <si>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</si>
  <si>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</si>
  <si>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</si>
  <si>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</si>
  <si>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</si>
  <si>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</si>
  <si>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</si>
  <si>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</si>
  <si>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</si>
  <si>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</si>
  <si>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</si>
  <si>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</si>
  <si>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</si>
  <si>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</si>
  <si>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</si>
  <si>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</si>
  <si>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</si>
  <si>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</si>
  <si>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</si>
  <si>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</si>
  <si>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</si>
  <si>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</si>
  <si>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</si>
  <si>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</si>
  <si>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</si>
  <si>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</si>
  <si>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</si>
  <si>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</si>
  <si>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</si>
  <si>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</si>
  <si>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</si>
  <si>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</si>
  <si>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</si>
  <si>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</si>
  <si>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</si>
  <si>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</si>
  <si>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</si>
  <si>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</si>
  <si>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</si>
  <si>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</si>
  <si>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</si>
  <si>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</si>
  <si>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</si>
  <si>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</si>
  <si>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</si>
  <si>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</si>
  <si>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</si>
  <si>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</si>
  <si>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</si>
  <si>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</si>
  <si>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</si>
  <si>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Anykščių r.Svėdasų Juozo Tumo-Vaižganto gimnazija</t>
  </si>
  <si>
    <t>PAGAL  2022.06.30 D. DUOMENIS</t>
  </si>
  <si>
    <t xml:space="preserve">2022.07.19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</si>
</sst>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43" zoomScaleNormal="100" zoomScaleSheetLayoutView="100" workbookViewId="0">
      <selection activeCell="A10" sqref="A10:I1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7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0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51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52" t="s">
        <v>109</v>
      </c>
      <c r="B7" s="53"/>
      <c r="C7" s="53"/>
      <c r="D7" s="53"/>
      <c r="E7" s="53"/>
      <c r="F7" s="53"/>
      <c r="G7" s="53"/>
      <c r="H7" s="53"/>
      <c r="I7" s="53"/>
    </row>
    <row r="8" spans="1:9" ht="15">
      <c r="A8" s="48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48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48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48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5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46" t="s">
        <v>2</v>
      </c>
      <c r="B13" s="47"/>
      <c r="C13" s="47"/>
      <c r="D13" s="47"/>
      <c r="E13" s="47"/>
      <c r="F13" s="47"/>
      <c r="G13" s="47"/>
      <c r="H13" s="47"/>
      <c r="I13" s="47"/>
    </row>
    <row r="14" spans="1:9" ht="15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46" t="s">
        <v>110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6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11" ht="15">
      <c r="A18" s="48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11" s="11" customFormat="1" ht="15">
      <c r="A19" s="63" t="s">
        <v>108</v>
      </c>
      <c r="B19" s="45"/>
      <c r="C19" s="45"/>
      <c r="D19" s="45"/>
      <c r="E19" s="45"/>
      <c r="F19" s="45"/>
      <c r="G19" s="45"/>
      <c r="H19" s="45"/>
      <c r="I19" s="45"/>
      <c r="K19" s="73"/>
    </row>
    <row r="20" spans="1:11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  <c r="K20" s="74"/>
    </row>
    <row r="21" spans="1:11" ht="15.75">
      <c r="A21" s="3" t="s">
        <v>8</v>
      </c>
      <c r="B21" s="9" t="s">
        <v>9</v>
      </c>
      <c r="C21" s="43" t="s">
        <v>9</v>
      </c>
      <c r="D21" s="55"/>
      <c r="E21" s="55"/>
      <c r="F21" s="55"/>
      <c r="G21" s="18"/>
      <c r="H21" s="22">
        <f>SUM(H22,H27,H28)</f>
        <v>648672.57999999996</v>
      </c>
      <c r="I21" s="22">
        <f>SUM(I22,I27,I28)</f>
        <v>1073979.1199999999</v>
      </c>
      <c r="K21" s="75"/>
    </row>
    <row r="22" spans="1:11" ht="15.75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638242.5</v>
      </c>
      <c r="I22" s="23">
        <f>SUM(I23:I26)</f>
        <v>1061424.95</v>
      </c>
      <c r="K22" s="76"/>
    </row>
    <row r="23" spans="1:11" ht="15.75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398648.06</v>
      </c>
      <c r="I23" s="28">
        <v>696751.75</v>
      </c>
      <c r="K23" s="77"/>
    </row>
    <row r="24" spans="1:11" ht="15.75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227060.49</v>
      </c>
      <c r="I24" s="28">
        <v>346591.96</v>
      </c>
      <c r="K24" s="77"/>
    </row>
    <row r="25" spans="1:11" ht="15.75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12215.11</v>
      </c>
      <c r="I25" s="28">
        <v>12615.89</v>
      </c>
      <c r="K25" s="77"/>
    </row>
    <row r="26" spans="1:11" ht="15.75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318.83999999999997</v>
      </c>
      <c r="I26" s="28">
        <v>5465.35</v>
      </c>
      <c r="K26" s="77"/>
    </row>
    <row r="27" spans="1:11" ht="15.75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  <c r="K27" s="78"/>
    </row>
    <row r="28" spans="1:11" ht="15.75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10430.08</v>
      </c>
      <c r="I28" s="23">
        <f>SUM(I29)+SUM(I30)</f>
        <v>12554.169999999998</v>
      </c>
      <c r="K28" s="78"/>
    </row>
    <row r="29" spans="1:11" ht="15.75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10430.08</v>
      </c>
      <c r="I29" s="28">
        <v>12554.169999999998</v>
      </c>
      <c r="K29" s="77"/>
    </row>
    <row r="30" spans="1:11" ht="15.75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  <c r="K30" s="77"/>
    </row>
    <row r="31" spans="1:11" ht="15.75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646575.30000000016</v>
      </c>
      <c r="I31" s="22">
        <f>SUM(I32:I45)</f>
        <v>1072029.57</v>
      </c>
      <c r="K31" s="79"/>
    </row>
    <row r="32" spans="1:11" ht="15.75">
      <c r="A32" s="2" t="s">
        <v>10</v>
      </c>
      <c r="B32" s="14" t="s">
        <v>57</v>
      </c>
      <c r="C32" s="41" t="s">
        <v>97</v>
      </c>
      <c r="D32" s="40"/>
      <c r="E32" s="40"/>
      <c r="F32" s="40"/>
      <c r="G32" s="19"/>
      <c r="H32" s="28">
        <v>505867.01</v>
      </c>
      <c r="I32" s="28">
        <v>877051.49000000022</v>
      </c>
      <c r="K32" s="77"/>
    </row>
    <row r="33" spans="1:11" ht="15.75">
      <c r="A33" s="2" t="s">
        <v>12</v>
      </c>
      <c r="B33" s="14" t="s">
        <v>58</v>
      </c>
      <c r="C33" s="41" t="s">
        <v>87</v>
      </c>
      <c r="D33" s="40"/>
      <c r="E33" s="40"/>
      <c r="F33" s="40"/>
      <c r="G33" s="19"/>
      <c r="H33" s="28">
        <v>28521.93</v>
      </c>
      <c r="I33" s="28">
        <v>37040.230000000003</v>
      </c>
      <c r="K33" s="77"/>
    </row>
    <row r="34" spans="1:11" ht="15.75">
      <c r="A34" s="2" t="s">
        <v>14</v>
      </c>
      <c r="B34" s="14" t="s">
        <v>59</v>
      </c>
      <c r="C34" s="41" t="s">
        <v>88</v>
      </c>
      <c r="D34" s="40"/>
      <c r="E34" s="40"/>
      <c r="F34" s="40"/>
      <c r="G34" s="19"/>
      <c r="H34" s="28">
        <v>64977.26999999999</v>
      </c>
      <c r="I34" s="28">
        <v>84695.169999999984</v>
      </c>
      <c r="K34" s="77"/>
    </row>
    <row r="35" spans="1:11" ht="15.75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/>
      <c r="K35" s="77"/>
    </row>
    <row r="36" spans="1:11" ht="15.75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17455.16</v>
      </c>
      <c r="I36" s="28">
        <v>20310.27</v>
      </c>
      <c r="K36" s="77"/>
    </row>
    <row r="37" spans="1:11" ht="15.75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500.9</v>
      </c>
      <c r="I37" s="28">
        <v>1908.67</v>
      </c>
      <c r="K37" s="77"/>
    </row>
    <row r="38" spans="1:11" ht="15.75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  <c r="K38" s="77"/>
    </row>
    <row r="39" spans="1:11" ht="15.75">
      <c r="A39" s="2" t="s">
        <v>67</v>
      </c>
      <c r="B39" s="14" t="s">
        <v>20</v>
      </c>
      <c r="C39" s="41" t="s">
        <v>20</v>
      </c>
      <c r="D39" s="40"/>
      <c r="E39" s="40"/>
      <c r="F39" s="40"/>
      <c r="G39" s="19"/>
      <c r="H39" s="28"/>
      <c r="I39" s="28"/>
      <c r="K39" s="77"/>
    </row>
    <row r="40" spans="1:11" ht="15.75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4133.51</v>
      </c>
      <c r="I40" s="28">
        <v>23194.59</v>
      </c>
      <c r="K40" s="77"/>
    </row>
    <row r="41" spans="1:11" ht="15.75" customHeight="1">
      <c r="A41" s="2" t="s">
        <v>70</v>
      </c>
      <c r="B41" s="14" t="s">
        <v>21</v>
      </c>
      <c r="C41" s="41" t="s">
        <v>38</v>
      </c>
      <c r="D41" s="42"/>
      <c r="E41" s="42"/>
      <c r="F41" s="42"/>
      <c r="G41" s="19"/>
      <c r="H41" s="28"/>
      <c r="I41" s="28"/>
      <c r="K41" s="77"/>
    </row>
    <row r="42" spans="1:11" ht="15.75" customHeight="1">
      <c r="A42" s="2" t="s">
        <v>71</v>
      </c>
      <c r="B42" s="14" t="s">
        <v>72</v>
      </c>
      <c r="C42" s="41" t="s">
        <v>93</v>
      </c>
      <c r="D42" s="40"/>
      <c r="E42" s="40"/>
      <c r="F42" s="40"/>
      <c r="G42" s="19"/>
      <c r="H42" s="28"/>
      <c r="I42" s="28"/>
      <c r="K42" s="77"/>
    </row>
    <row r="43" spans="1:11" ht="15.75">
      <c r="A43" s="2" t="s">
        <v>73</v>
      </c>
      <c r="B43" s="14" t="s">
        <v>74</v>
      </c>
      <c r="C43" s="41" t="s">
        <v>39</v>
      </c>
      <c r="D43" s="40"/>
      <c r="E43" s="40"/>
      <c r="F43" s="40"/>
      <c r="G43" s="19"/>
      <c r="H43" s="28">
        <v>5396.13</v>
      </c>
      <c r="I43" s="28">
        <v>7610.39</v>
      </c>
      <c r="K43" s="77"/>
    </row>
    <row r="44" spans="1:11" ht="15.75">
      <c r="A44" s="2" t="s">
        <v>75</v>
      </c>
      <c r="B44" s="14" t="s">
        <v>76</v>
      </c>
      <c r="C44" s="41" t="s">
        <v>94</v>
      </c>
      <c r="D44" s="40"/>
      <c r="E44" s="40"/>
      <c r="F44" s="40"/>
      <c r="G44" s="19"/>
      <c r="H44" s="28">
        <v>11625.97</v>
      </c>
      <c r="I44" s="28">
        <v>9957.98</v>
      </c>
      <c r="K44" s="77"/>
    </row>
    <row r="45" spans="1:11" ht="15.75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>
        <v>8097.42</v>
      </c>
      <c r="I45" s="28">
        <v>10260.779999999999</v>
      </c>
      <c r="K45" s="77"/>
    </row>
    <row r="46" spans="1:11" ht="15.75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2097.2799999997951</v>
      </c>
      <c r="I46" s="22">
        <f>I21-I31</f>
        <v>1949.5499999998137</v>
      </c>
      <c r="K46" s="79"/>
    </row>
    <row r="47" spans="1:11" ht="15.75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9"/>
    </row>
    <row r="48" spans="1:11" ht="15.75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  <c r="K48" s="78"/>
    </row>
    <row r="49" spans="1:11" ht="15.75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  <c r="K49" s="77"/>
    </row>
    <row r="50" spans="1:11" ht="15.75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  <c r="K50" s="77"/>
    </row>
    <row r="51" spans="1:11" ht="15.75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8"/>
      <c r="I51" s="28"/>
      <c r="K51" s="77"/>
    </row>
    <row r="52" spans="1:11" ht="30" customHeight="1">
      <c r="A52" s="9" t="s">
        <v>30</v>
      </c>
      <c r="B52" s="10" t="s">
        <v>42</v>
      </c>
      <c r="C52" s="72" t="s">
        <v>42</v>
      </c>
      <c r="D52" s="58"/>
      <c r="E52" s="58"/>
      <c r="F52" s="59"/>
      <c r="G52" s="21"/>
      <c r="H52" s="28"/>
      <c r="I52" s="28"/>
      <c r="K52" s="77"/>
    </row>
    <row r="53" spans="1:11" ht="15.75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8"/>
      <c r="I53" s="28"/>
      <c r="K53" s="77"/>
    </row>
    <row r="54" spans="1:11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2097.2799999997951</v>
      </c>
      <c r="I54" s="22">
        <f>SUM(I46,I47,I51,I52,I53)</f>
        <v>1949.5499999998137</v>
      </c>
      <c r="K54" s="79"/>
    </row>
    <row r="55" spans="1:11" ht="15.75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8"/>
      <c r="I55" s="28"/>
      <c r="K55" s="77"/>
    </row>
    <row r="56" spans="1:11" ht="15.75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2097.2799999997951</v>
      </c>
      <c r="I56" s="22">
        <f>SUM(I54,I55)</f>
        <v>1949.5499999998137</v>
      </c>
      <c r="K56" s="79"/>
    </row>
    <row r="57" spans="1:11" ht="15.75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  <c r="K57" s="78"/>
    </row>
    <row r="58" spans="1:11" ht="15.75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  <c r="K58" s="78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38" t="s">
        <v>107</v>
      </c>
      <c r="B60" s="38"/>
      <c r="C60" s="38"/>
      <c r="D60" s="38"/>
      <c r="E60" s="38"/>
      <c r="F60" s="38"/>
      <c r="G60" s="34"/>
      <c r="H60" s="35" t="s">
        <v>106</v>
      </c>
      <c r="I60" s="35"/>
    </row>
    <row r="61" spans="1:11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  <c r="K61" s="73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73"/>
    </row>
    <row r="63" spans="1:11" s="11" customFormat="1" ht="15" customHeight="1">
      <c r="A63" s="68" t="s">
        <v>101</v>
      </c>
      <c r="B63" s="68"/>
      <c r="C63" s="68"/>
      <c r="D63" s="68"/>
      <c r="E63" s="68"/>
      <c r="F63" s="68"/>
      <c r="G63" s="31" t="s">
        <v>102</v>
      </c>
      <c r="H63" s="69" t="s">
        <v>99</v>
      </c>
      <c r="I63" s="69"/>
      <c r="K63" s="73"/>
    </row>
    <row r="64" spans="1:11" s="11" customFormat="1" ht="12" customHeight="1">
      <c r="A64" s="70" t="s">
        <v>105</v>
      </c>
      <c r="B64" s="70"/>
      <c r="C64" s="70"/>
      <c r="D64" s="70"/>
      <c r="E64" s="70"/>
      <c r="F64" s="70"/>
      <c r="G64" s="32" t="s">
        <v>100</v>
      </c>
      <c r="H64" s="71" t="s">
        <v>36</v>
      </c>
      <c r="I64" s="71"/>
      <c r="K64" s="73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7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jolanta</dc:creator>
  <cp:lastModifiedBy>jolanta</cp:lastModifiedBy>
  <cp:lastPrinted>2013-02-07T09:15:49Z</cp:lastPrinted>
  <dcterms:created xsi:type="dcterms:W3CDTF">1996-10-14T23:33:28Z</dcterms:created>
  <dcterms:modified xsi:type="dcterms:W3CDTF">2022-07-19T10:26:34Z</dcterms:modified>
</cp:coreProperties>
</file>